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K:\00000 PLAN NACIONAL DE ESTADISTICA JUDICIAL\1001 Presupuestos aprobados\"/>
    </mc:Choice>
  </mc:AlternateContent>
  <xr:revisionPtr revIDLastSave="0" documentId="8_{04BC6C86-B6B0-43DA-A7DF-AE3FB9DBFAE9}" xr6:coauthVersionLast="47" xr6:coauthVersionMax="47" xr10:uidLastSave="{00000000-0000-0000-0000-000000000000}"/>
  <bookViews>
    <workbookView xWindow="-120" yWindow="-120" windowWidth="29040" windowHeight="15720" xr2:uid="{00000000-000D-0000-FFFF-FFFF00000000}"/>
  </bookViews>
  <sheets>
    <sheet name="Introducción" sheetId="5" r:id="rId1"/>
    <sheet name="Fuente" sheetId="9" r:id="rId2"/>
    <sheet name="Series presupuestos" sheetId="8" r:id="rId3"/>
    <sheet name="Series porcentaje de PIB" sheetId="10" r:id="rId4"/>
    <sheet name="Series presupuesto por habitant" sheetId="15" r:id="rId5"/>
    <sheet name="2024" sheetId="21" r:id="rId6"/>
    <sheet name="2023" sheetId="19" r:id="rId7"/>
    <sheet name="2022" sheetId="18" r:id="rId8"/>
    <sheet name="2021" sheetId="17" r:id="rId9"/>
    <sheet name="2020" sheetId="16" r:id="rId10"/>
    <sheet name="2019" sheetId="14" r:id="rId11"/>
    <sheet name="2018" sheetId="13" r:id="rId12"/>
    <sheet name="2017" sheetId="12" r:id="rId13"/>
    <sheet name="2016" sheetId="11" r:id="rId14"/>
    <sheet name="2015" sheetId="1"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1" l="1"/>
  <c r="C21" i="21"/>
  <c r="D21" i="21"/>
  <c r="E21" i="21"/>
  <c r="F21" i="21"/>
  <c r="G21" i="21"/>
  <c r="C21" i="19" l="1"/>
  <c r="D21" i="19"/>
  <c r="E21" i="19"/>
  <c r="F21" i="19"/>
  <c r="G21" i="19"/>
  <c r="B21" i="19"/>
  <c r="H20" i="19" l="1"/>
  <c r="H19" i="19"/>
  <c r="H18" i="19"/>
  <c r="H17" i="19"/>
  <c r="H16" i="19"/>
  <c r="H15" i="19"/>
  <c r="H14" i="19"/>
  <c r="H13" i="19"/>
  <c r="H12" i="19"/>
  <c r="H11" i="19"/>
  <c r="H10" i="19"/>
  <c r="H9" i="19"/>
  <c r="H8" i="19"/>
  <c r="H7" i="19"/>
  <c r="C20" i="8"/>
  <c r="H21" i="19" l="1"/>
  <c r="I20" i="8"/>
  <c r="F20" i="8"/>
  <c r="E20" i="8"/>
  <c r="H20" i="8"/>
  <c r="G20" i="8"/>
  <c r="I21" i="17"/>
  <c r="H21" i="1"/>
  <c r="H20" i="11"/>
  <c r="H20" i="12"/>
  <c r="B21" i="16"/>
  <c r="D21" i="16"/>
  <c r="E21" i="16"/>
  <c r="F21" i="16"/>
  <c r="G21" i="16"/>
  <c r="C21" i="16"/>
  <c r="T20" i="8"/>
  <c r="S20" i="8"/>
  <c r="R20" i="8"/>
  <c r="Q20" i="8"/>
  <c r="P20" i="8"/>
  <c r="O20" i="8"/>
  <c r="N20" i="8"/>
  <c r="M20" i="8"/>
  <c r="L20" i="8"/>
  <c r="K20" i="8"/>
  <c r="I21" i="1"/>
</calcChain>
</file>

<file path=xl/sharedStrings.xml><?xml version="1.0" encoding="utf-8"?>
<sst xmlns="http://schemas.openxmlformats.org/spreadsheetml/2006/main" count="299" uniqueCount="51">
  <si>
    <t xml:space="preserve">Presupuesto público anual asignado a los salarios (brutos) </t>
  </si>
  <si>
    <t xml:space="preserve">Presupuesto público anual asignado a la informatización (equipos, inversiones, mantenimiento) </t>
  </si>
  <si>
    <t xml:space="preserve">Presupuesto público anual asignado a los gatos de justicia (gastos en expertos, interpretes, etc.), sin incluir la ayuda judicial </t>
  </si>
  <si>
    <t xml:space="preserve">  Presupuesto público anual asignado a los edificios de los tribunales (mantenimiento y presupuesto de funcionamiento) </t>
  </si>
  <si>
    <t>Presupuesto público anual asignado a  la inversión en nuevos edificios  (para los tribunales)</t>
  </si>
  <si>
    <t xml:space="preserve">Presupuesto público anual asignado  a la formación </t>
  </si>
  <si>
    <t>Andalucia</t>
  </si>
  <si>
    <t>Aragon</t>
  </si>
  <si>
    <t>Asturias</t>
  </si>
  <si>
    <t>Canarias</t>
  </si>
  <si>
    <t>Cantabria</t>
  </si>
  <si>
    <t>Cataluña</t>
  </si>
  <si>
    <t>C.Valenciana</t>
  </si>
  <si>
    <t>Galicia</t>
  </si>
  <si>
    <t>Madrid</t>
  </si>
  <si>
    <t>Navarra</t>
  </si>
  <si>
    <t>País Vasco</t>
  </si>
  <si>
    <t>la Rioja</t>
  </si>
  <si>
    <t>Ministerio</t>
  </si>
  <si>
    <t>C.G.P.J.</t>
  </si>
  <si>
    <t>TOTAL</t>
  </si>
  <si>
    <t>Otros</t>
  </si>
  <si>
    <t>Ejercicio de respuesta al cuestionario de la CEPEJ</t>
  </si>
  <si>
    <t>Fuente</t>
  </si>
  <si>
    <t>PRESUPUESTOS APROBADOS</t>
  </si>
  <si>
    <t>Ejercicio 2015 respuesta a CEPEJ</t>
  </si>
  <si>
    <t>presupuestarias españolas.</t>
  </si>
  <si>
    <t>Los datos presentados en las series anuales están obtenidos de los portales de presupuestos de las distintas administraciones.</t>
  </si>
  <si>
    <t>Se han refinado a lo largo del tiempo, pero pueden omitir alguna partida asignada a algún departamento horizontal</t>
  </si>
  <si>
    <t>Aunque con carácter general se han tomado los programas de las direcciones de relaciones con la administración de justicia, hay alguna rubrica incluida que puede resultar heterogénea respecto a otras administraciones</t>
  </si>
  <si>
    <t>Dado que la CEPEJ, tanto para sus informes bianuales, como para los que prepara para el EU Justice Scoreboard, solicita una clasificación determinada, por parte de la Comisión Nacional de Estadística Judicial</t>
  </si>
  <si>
    <t xml:space="preserve">se ha iniciado la tarea de recoger de las administraciones y elaborar una información que permita contestar a la CEPEJ, todo ello con las limitaciones derivadas de que lo solicitado no se adapta exactamente a las practicas </t>
  </si>
  <si>
    <t>Presupuesto total</t>
  </si>
  <si>
    <t>Volver Inicio</t>
  </si>
  <si>
    <t>Porcentaje presupuesto en justica respecto al PIB</t>
  </si>
  <si>
    <t>Ejercicio 2017 respuesta a CEPEJ</t>
  </si>
  <si>
    <t>Ejercicio 2016 respuesta a CEPEJ</t>
  </si>
  <si>
    <t>Ejercicio 2019 respuesta a CEPEJ</t>
  </si>
  <si>
    <t>Ejercicio 2018 respuesta a CEPEJ</t>
  </si>
  <si>
    <t>Presupuesto por habitante</t>
  </si>
  <si>
    <t>Ejercicio 2020 respuesta a CEPEJ</t>
  </si>
  <si>
    <t>Ejercicio 2021 respuesta a CEPEJ</t>
  </si>
  <si>
    <t>ND</t>
  </si>
  <si>
    <t>Ejercicio 2022 respuesta a CEPEJ</t>
  </si>
  <si>
    <t>Serie 2006-2024 presupuesto</t>
  </si>
  <si>
    <t>Serie 2006-2024 porcentaje presupuesto respecto al PIB</t>
  </si>
  <si>
    <t>Serie 2006-2024 presupuesto por habitante</t>
  </si>
  <si>
    <t>Ejercicio 2024 respuesta a CEPEJ</t>
  </si>
  <si>
    <t>SERIES PORCENTAJES DE PIB 2006- 2024</t>
  </si>
  <si>
    <t>SERIES PRESUPUESTO POR HABITANTE 2006- 2024</t>
  </si>
  <si>
    <t>SERIES  2006- 2024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</si>
</sst>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Verdana"/>
      <family val="2"/>
    </font>
    <font>
      <sz val="10"/>
      <name val="Arial"/>
      <family val="2"/>
    </font>
    <font>
      <sz val="10"/>
      <name val="Verdana"/>
      <family val="2"/>
    </font>
    <font>
      <b/>
      <sz val="10"/>
      <name val="Verdana"/>
      <family val="2"/>
    </font>
    <font>
      <sz val="10"/>
      <name val="Calibri"/>
      <family val="2"/>
      <scheme val="minor"/>
    </font>
    <font>
      <sz val="10"/>
      <color theme="1"/>
      <name val="Verdana"/>
      <family val="2"/>
    </font>
    <font>
      <sz val="10"/>
      <name val="MS Sans Serif"/>
      <family val="2"/>
    </font>
    <font>
      <b/>
      <sz val="8"/>
      <name val="Tahoma"/>
      <family val="2"/>
    </font>
    <font>
      <b/>
      <sz val="14"/>
      <name val="Arial"/>
      <family val="2"/>
    </font>
    <font>
      <b/>
      <u/>
      <sz val="12"/>
      <color indexed="12"/>
      <name val="Arial"/>
      <family val="2"/>
    </font>
    <font>
      <b/>
      <sz val="10"/>
      <name val="Arial"/>
      <family val="2"/>
    </font>
    <font>
      <b/>
      <sz val="14"/>
      <color indexed="12"/>
      <name val="Arial"/>
      <family val="2"/>
    </font>
    <font>
      <b/>
      <sz val="10"/>
      <color theme="1"/>
      <name val="Verdana"/>
      <family val="2"/>
    </font>
    <font>
      <b/>
      <sz val="14"/>
      <color theme="1"/>
      <name val="Verdana"/>
      <family val="2"/>
    </font>
    <font>
      <sz val="14"/>
      <color theme="1"/>
      <name val="Calibri"/>
      <family val="2"/>
      <scheme val="minor"/>
    </font>
    <font>
      <sz val="10"/>
      <color theme="1"/>
      <name val="Calibri"/>
      <family val="2"/>
      <scheme val="minor"/>
    </font>
    <font>
      <sz val="11"/>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7" fillId="0" borderId="0"/>
    <xf numFmtId="0" fontId="7" fillId="0" borderId="0"/>
    <xf numFmtId="0" fontId="2" fillId="0" borderId="0"/>
    <xf numFmtId="0" fontId="10" fillId="0" borderId="0" applyNumberFormat="0" applyFill="0" applyBorder="0" applyAlignment="0" applyProtection="0">
      <alignment vertical="top"/>
      <protection locked="0"/>
    </xf>
  </cellStyleXfs>
  <cellXfs count="51">
    <xf numFmtId="0" fontId="0" fillId="0" borderId="0" xfId="0"/>
    <xf numFmtId="3" fontId="1" fillId="0" borderId="0" xfId="0" applyNumberFormat="1" applyFont="1"/>
    <xf numFmtId="3" fontId="0" fillId="0" borderId="0" xfId="0" applyNumberFormat="1"/>
    <xf numFmtId="3" fontId="2" fillId="0" borderId="1" xfId="0" applyNumberFormat="1" applyFont="1" applyBorder="1"/>
    <xf numFmtId="3" fontId="3" fillId="0" borderId="1" xfId="0" applyNumberFormat="1" applyFont="1" applyBorder="1"/>
    <xf numFmtId="3" fontId="3" fillId="0" borderId="1" xfId="0" applyNumberFormat="1" applyFont="1" applyBorder="1" applyAlignment="1">
      <alignment horizontal="right"/>
    </xf>
    <xf numFmtId="3" fontId="3" fillId="0" borderId="1" xfId="0" applyNumberFormat="1" applyFont="1" applyBorder="1" applyAlignment="1">
      <alignment horizontal="right" vertical="center"/>
    </xf>
    <xf numFmtId="3" fontId="5" fillId="0" borderId="1" xfId="0" applyNumberFormat="1" applyFont="1" applyBorder="1"/>
    <xf numFmtId="0" fontId="0" fillId="0" borderId="0" xfId="0" applyAlignment="1">
      <alignment vertical="center" wrapText="1"/>
    </xf>
    <xf numFmtId="3" fontId="4" fillId="0" borderId="1" xfId="0" applyNumberFormat="1" applyFont="1" applyBorder="1" applyAlignment="1">
      <alignment horizontal="right"/>
    </xf>
    <xf numFmtId="3" fontId="6" fillId="0" borderId="3" xfId="0" applyNumberFormat="1" applyFont="1" applyBorder="1"/>
    <xf numFmtId="3" fontId="6" fillId="0" borderId="2" xfId="0" applyNumberFormat="1" applyFont="1" applyBorder="1"/>
    <xf numFmtId="3" fontId="6" fillId="0" borderId="1" xfId="0" applyNumberFormat="1" applyFont="1" applyBorder="1"/>
    <xf numFmtId="0" fontId="1" fillId="0" borderId="0" xfId="0" applyFont="1"/>
    <xf numFmtId="3" fontId="3" fillId="0" borderId="0" xfId="0" applyNumberFormat="1" applyFont="1"/>
    <xf numFmtId="3" fontId="3" fillId="0" borderId="0" xfId="0" applyNumberFormat="1" applyFont="1" applyAlignment="1">
      <alignment horizontal="right" vertical="center"/>
    </xf>
    <xf numFmtId="0" fontId="3" fillId="2" borderId="3" xfId="0" applyFont="1" applyFill="1" applyBorder="1"/>
    <xf numFmtId="0" fontId="3" fillId="2" borderId="2" xfId="0" applyFont="1" applyFill="1" applyBorder="1"/>
    <xf numFmtId="0" fontId="3" fillId="2" borderId="1" xfId="0" applyFont="1" applyFill="1" applyBorder="1"/>
    <xf numFmtId="0" fontId="3" fillId="2" borderId="5" xfId="0" applyFont="1" applyFill="1" applyBorder="1"/>
    <xf numFmtId="0" fontId="3" fillId="2" borderId="5" xfId="0" applyFont="1" applyFill="1" applyBorder="1" applyAlignment="1">
      <alignment horizontal="center"/>
    </xf>
    <xf numFmtId="3" fontId="4" fillId="2" borderId="5" xfId="0" applyNumberFormat="1" applyFont="1" applyFill="1" applyBorder="1"/>
    <xf numFmtId="4" fontId="0" fillId="0" borderId="0" xfId="0" applyNumberFormat="1"/>
    <xf numFmtId="4" fontId="1" fillId="0" borderId="0" xfId="0" applyNumberFormat="1" applyFont="1"/>
    <xf numFmtId="3" fontId="8" fillId="0" borderId="0" xfId="3" applyNumberFormat="1" applyFont="1"/>
    <xf numFmtId="0" fontId="0" fillId="3" borderId="0" xfId="0" applyFill="1"/>
    <xf numFmtId="0" fontId="9" fillId="3" borderId="0" xfId="0" applyFont="1" applyFill="1"/>
    <xf numFmtId="0" fontId="11" fillId="3" borderId="0" xfId="0" applyFont="1" applyFill="1"/>
    <xf numFmtId="0" fontId="12" fillId="3" borderId="0" xfId="4" applyFont="1" applyFill="1" applyAlignment="1" applyProtection="1">
      <alignment horizontal="center"/>
    </xf>
    <xf numFmtId="0" fontId="13" fillId="0" borderId="4" xfId="0" applyFont="1" applyBorder="1" applyAlignment="1">
      <alignment horizontal="center" vertical="center" wrapText="1"/>
    </xf>
    <xf numFmtId="0" fontId="10" fillId="0" borderId="0" xfId="4" applyAlignment="1" applyProtection="1">
      <alignment horizontal="center"/>
    </xf>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5" fillId="0" borderId="0" xfId="0" applyFont="1"/>
    <xf numFmtId="0" fontId="3" fillId="2" borderId="6" xfId="0" applyFont="1" applyFill="1" applyBorder="1" applyAlignment="1">
      <alignment horizontal="center"/>
    </xf>
    <xf numFmtId="0" fontId="1" fillId="0" borderId="1" xfId="0" applyFont="1" applyBorder="1" applyAlignment="1">
      <alignment vertical="center" wrapText="1"/>
    </xf>
    <xf numFmtId="10" fontId="6" fillId="0" borderId="1" xfId="0" applyNumberFormat="1" applyFont="1" applyBorder="1" applyAlignment="1">
      <alignment vertical="center"/>
    </xf>
    <xf numFmtId="0" fontId="10" fillId="3" borderId="0" xfId="4" applyFill="1" applyAlignment="1" applyProtection="1"/>
    <xf numFmtId="0" fontId="10" fillId="3" borderId="0" xfId="4" applyFill="1" applyAlignment="1" applyProtection="1">
      <alignment horizontal="left"/>
    </xf>
    <xf numFmtId="0" fontId="1" fillId="0" borderId="1" xfId="0" applyFont="1" applyBorder="1" applyAlignment="1">
      <alignment vertical="center"/>
    </xf>
    <xf numFmtId="3" fontId="6" fillId="4" borderId="0" xfId="0" applyNumberFormat="1" applyFont="1" applyFill="1" applyAlignment="1">
      <alignment horizontal="right" vertical="center" wrapText="1"/>
    </xf>
    <xf numFmtId="164" fontId="6" fillId="0" borderId="1" xfId="0" applyNumberFormat="1" applyFont="1" applyBorder="1" applyAlignment="1">
      <alignment vertical="center"/>
    </xf>
    <xf numFmtId="164" fontId="16" fillId="0" borderId="1" xfId="0" applyNumberFormat="1" applyFont="1" applyBorder="1" applyAlignment="1">
      <alignment vertical="center"/>
    </xf>
    <xf numFmtId="1" fontId="0" fillId="0" borderId="0" xfId="0" applyNumberFormat="1"/>
    <xf numFmtId="3" fontId="3" fillId="0" borderId="1" xfId="0" applyNumberFormat="1" applyFont="1" applyBorder="1" applyAlignment="1">
      <alignment horizontal="center"/>
    </xf>
    <xf numFmtId="3" fontId="6" fillId="0" borderId="1" xfId="0" applyNumberFormat="1" applyFont="1" applyBorder="1" applyAlignment="1">
      <alignment horizontal="right"/>
    </xf>
    <xf numFmtId="0" fontId="0" fillId="4" borderId="0" xfId="0" applyFill="1"/>
    <xf numFmtId="0" fontId="10" fillId="3" borderId="0" xfId="4" applyFill="1" applyAlignment="1" applyProtection="1">
      <alignment horizontal="left"/>
    </xf>
    <xf numFmtId="0" fontId="17" fillId="4" borderId="0" xfId="0" applyFont="1" applyFill="1" applyAlignment="1">
      <alignment vertical="center" wrapText="1"/>
    </xf>
    <xf numFmtId="3" fontId="2" fillId="0" borderId="1" xfId="0" applyNumberFormat="1" applyFont="1" applyBorder="1" applyAlignment="1">
      <alignment horizontal="right"/>
    </xf>
  </cellXfs>
  <cellStyles count="5">
    <cellStyle name="Hipervínculo" xfId="4" builtinId="8"/>
    <cellStyle name="Normal" xfId="0" builtinId="0"/>
    <cellStyle name="Normal 2" xfId="2" xr:uid="{00000000-0005-0000-0000-000002000000}"/>
    <cellStyle name="Normal 3" xfId="1" xr:uid="{00000000-0005-0000-0000-000003000000}"/>
    <cellStyle name="Normal_tabcntr"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1560419</xdr:colOff>
      <xdr:row>6</xdr:row>
      <xdr:rowOff>64434</xdr:rowOff>
    </xdr:to>
    <xdr:pic>
      <xdr:nvPicPr>
        <xdr:cNvPr id="3" name="6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3085"/>
        <a:stretch>
          <a:fillRect/>
        </a:stretch>
      </xdr:blipFill>
      <xdr:spPr bwMode="auto">
        <a:xfrm>
          <a:off x="76200" y="0"/>
          <a:ext cx="2531969" cy="1283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5:D25"/>
  <sheetViews>
    <sheetView tabSelected="1" workbookViewId="0"/>
  </sheetViews>
  <sheetFormatPr baseColWidth="10" defaultRowHeight="15" x14ac:dyDescent="0.25"/>
  <cols>
    <col min="1" max="1" width="11" style="25"/>
    <col min="2" max="2" width="24.28515625" style="25" customWidth="1"/>
    <col min="3" max="3" width="59" style="25" customWidth="1"/>
    <col min="4" max="4" width="58.5703125" style="25" customWidth="1"/>
    <col min="5" max="259" width="11" style="25"/>
    <col min="260" max="260" width="13.28515625" style="25" customWidth="1"/>
    <col min="261" max="515" width="11" style="25"/>
    <col min="516" max="516" width="13.28515625" style="25" customWidth="1"/>
    <col min="517" max="771" width="11" style="25"/>
    <col min="772" max="772" width="13.28515625" style="25" customWidth="1"/>
    <col min="773" max="1027" width="11" style="25"/>
    <col min="1028" max="1028" width="13.28515625" style="25" customWidth="1"/>
    <col min="1029" max="1283" width="11" style="25"/>
    <col min="1284" max="1284" width="13.28515625" style="25" customWidth="1"/>
    <col min="1285" max="1539" width="11" style="25"/>
    <col min="1540" max="1540" width="13.28515625" style="25" customWidth="1"/>
    <col min="1541" max="1795" width="11" style="25"/>
    <col min="1796" max="1796" width="13.28515625" style="25" customWidth="1"/>
    <col min="1797" max="2051" width="11" style="25"/>
    <col min="2052" max="2052" width="13.28515625" style="25" customWidth="1"/>
    <col min="2053" max="2307" width="11" style="25"/>
    <col min="2308" max="2308" width="13.28515625" style="25" customWidth="1"/>
    <col min="2309" max="2563" width="11" style="25"/>
    <col min="2564" max="2564" width="13.28515625" style="25" customWidth="1"/>
    <col min="2565" max="2819" width="11" style="25"/>
    <col min="2820" max="2820" width="13.28515625" style="25" customWidth="1"/>
    <col min="2821" max="3075" width="11" style="25"/>
    <col min="3076" max="3076" width="13.28515625" style="25" customWidth="1"/>
    <col min="3077" max="3331" width="11" style="25"/>
    <col min="3332" max="3332" width="13.28515625" style="25" customWidth="1"/>
    <col min="3333" max="3587" width="11" style="25"/>
    <col min="3588" max="3588" width="13.28515625" style="25" customWidth="1"/>
    <col min="3589" max="3843" width="11" style="25"/>
    <col min="3844" max="3844" width="13.28515625" style="25" customWidth="1"/>
    <col min="3845" max="4099" width="11" style="25"/>
    <col min="4100" max="4100" width="13.28515625" style="25" customWidth="1"/>
    <col min="4101" max="4355" width="11" style="25"/>
    <col min="4356" max="4356" width="13.28515625" style="25" customWidth="1"/>
    <col min="4357" max="4611" width="11" style="25"/>
    <col min="4612" max="4612" width="13.28515625" style="25" customWidth="1"/>
    <col min="4613" max="4867" width="11" style="25"/>
    <col min="4868" max="4868" width="13.28515625" style="25" customWidth="1"/>
    <col min="4869" max="5123" width="11" style="25"/>
    <col min="5124" max="5124" width="13.28515625" style="25" customWidth="1"/>
    <col min="5125" max="5379" width="11" style="25"/>
    <col min="5380" max="5380" width="13.28515625" style="25" customWidth="1"/>
    <col min="5381" max="5635" width="11" style="25"/>
    <col min="5636" max="5636" width="13.28515625" style="25" customWidth="1"/>
    <col min="5637" max="5891" width="11" style="25"/>
    <col min="5892" max="5892" width="13.28515625" style="25" customWidth="1"/>
    <col min="5893" max="6147" width="11" style="25"/>
    <col min="6148" max="6148" width="13.28515625" style="25" customWidth="1"/>
    <col min="6149" max="6403" width="11" style="25"/>
    <col min="6404" max="6404" width="13.28515625" style="25" customWidth="1"/>
    <col min="6405" max="6659" width="11" style="25"/>
    <col min="6660" max="6660" width="13.28515625" style="25" customWidth="1"/>
    <col min="6661" max="6915" width="11" style="25"/>
    <col min="6916" max="6916" width="13.28515625" style="25" customWidth="1"/>
    <col min="6917" max="7171" width="11" style="25"/>
    <col min="7172" max="7172" width="13.28515625" style="25" customWidth="1"/>
    <col min="7173" max="7427" width="11" style="25"/>
    <col min="7428" max="7428" width="13.28515625" style="25" customWidth="1"/>
    <col min="7429" max="7683" width="11" style="25"/>
    <col min="7684" max="7684" width="13.28515625" style="25" customWidth="1"/>
    <col min="7685" max="7939" width="11" style="25"/>
    <col min="7940" max="7940" width="13.28515625" style="25" customWidth="1"/>
    <col min="7941" max="8195" width="11" style="25"/>
    <col min="8196" max="8196" width="13.28515625" style="25" customWidth="1"/>
    <col min="8197" max="8451" width="11" style="25"/>
    <col min="8452" max="8452" width="13.28515625" style="25" customWidth="1"/>
    <col min="8453" max="8707" width="11" style="25"/>
    <col min="8708" max="8708" width="13.28515625" style="25" customWidth="1"/>
    <col min="8709" max="8963" width="11" style="25"/>
    <col min="8964" max="8964" width="13.28515625" style="25" customWidth="1"/>
    <col min="8965" max="9219" width="11" style="25"/>
    <col min="9220" max="9220" width="13.28515625" style="25" customWidth="1"/>
    <col min="9221" max="9475" width="11" style="25"/>
    <col min="9476" max="9476" width="13.28515625" style="25" customWidth="1"/>
    <col min="9477" max="9731" width="11" style="25"/>
    <col min="9732" max="9732" width="13.28515625" style="25" customWidth="1"/>
    <col min="9733" max="9987" width="11" style="25"/>
    <col min="9988" max="9988" width="13.28515625" style="25" customWidth="1"/>
    <col min="9989" max="10243" width="11" style="25"/>
    <col min="10244" max="10244" width="13.28515625" style="25" customWidth="1"/>
    <col min="10245" max="10499" width="11" style="25"/>
    <col min="10500" max="10500" width="13.28515625" style="25" customWidth="1"/>
    <col min="10501" max="10755" width="11" style="25"/>
    <col min="10756" max="10756" width="13.28515625" style="25" customWidth="1"/>
    <col min="10757" max="11011" width="11" style="25"/>
    <col min="11012" max="11012" width="13.28515625" style="25" customWidth="1"/>
    <col min="11013" max="11267" width="11" style="25"/>
    <col min="11268" max="11268" width="13.28515625" style="25" customWidth="1"/>
    <col min="11269" max="11523" width="11" style="25"/>
    <col min="11524" max="11524" width="13.28515625" style="25" customWidth="1"/>
    <col min="11525" max="11779" width="11" style="25"/>
    <col min="11780" max="11780" width="13.28515625" style="25" customWidth="1"/>
    <col min="11781" max="12035" width="11" style="25"/>
    <col min="12036" max="12036" width="13.28515625" style="25" customWidth="1"/>
    <col min="12037" max="12291" width="11" style="25"/>
    <col min="12292" max="12292" width="13.28515625" style="25" customWidth="1"/>
    <col min="12293" max="12547" width="11" style="25"/>
    <col min="12548" max="12548" width="13.28515625" style="25" customWidth="1"/>
    <col min="12549" max="12803" width="11" style="25"/>
    <col min="12804" max="12804" width="13.28515625" style="25" customWidth="1"/>
    <col min="12805" max="13059" width="11" style="25"/>
    <col min="13060" max="13060" width="13.28515625" style="25" customWidth="1"/>
    <col min="13061" max="13315" width="11" style="25"/>
    <col min="13316" max="13316" width="13.28515625" style="25" customWidth="1"/>
    <col min="13317" max="13571" width="11" style="25"/>
    <col min="13572" max="13572" width="13.28515625" style="25" customWidth="1"/>
    <col min="13573" max="13827" width="11" style="25"/>
    <col min="13828" max="13828" width="13.28515625" style="25" customWidth="1"/>
    <col min="13829" max="14083" width="11" style="25"/>
    <col min="14084" max="14084" width="13.28515625" style="25" customWidth="1"/>
    <col min="14085" max="14339" width="11" style="25"/>
    <col min="14340" max="14340" width="13.28515625" style="25" customWidth="1"/>
    <col min="14341" max="14595" width="11" style="25"/>
    <col min="14596" max="14596" width="13.28515625" style="25" customWidth="1"/>
    <col min="14597" max="14851" width="11" style="25"/>
    <col min="14852" max="14852" width="13.28515625" style="25" customWidth="1"/>
    <col min="14853" max="15107" width="11" style="25"/>
    <col min="15108" max="15108" width="13.28515625" style="25" customWidth="1"/>
    <col min="15109" max="15363" width="11" style="25"/>
    <col min="15364" max="15364" width="13.28515625" style="25" customWidth="1"/>
    <col min="15365" max="15619" width="11" style="25"/>
    <col min="15620" max="15620" width="13.28515625" style="25" customWidth="1"/>
    <col min="15621" max="15875" width="11" style="25"/>
    <col min="15876" max="15876" width="13.28515625" style="25" customWidth="1"/>
    <col min="15877" max="16131" width="11" style="25"/>
    <col min="16132" max="16132" width="13.28515625" style="25" customWidth="1"/>
    <col min="16133" max="16384" width="11" style="25"/>
  </cols>
  <sheetData>
    <row r="5" spans="2:4" ht="18" x14ac:dyDescent="0.25">
      <c r="D5" s="26"/>
    </row>
    <row r="6" spans="2:4" ht="18" x14ac:dyDescent="0.25">
      <c r="D6" s="26"/>
    </row>
    <row r="8" spans="2:4" x14ac:dyDescent="0.25">
      <c r="C8" s="26" t="s">
        <v>24</v>
      </c>
    </row>
    <row r="12" spans="2:4" ht="15.75" x14ac:dyDescent="0.25">
      <c r="B12" s="27"/>
      <c r="C12" s="48" t="s">
        <v>23</v>
      </c>
      <c r="D12" s="48"/>
    </row>
    <row r="13" spans="2:4" ht="15.75" x14ac:dyDescent="0.25">
      <c r="B13" s="27"/>
      <c r="C13" s="48" t="s">
        <v>44</v>
      </c>
      <c r="D13" s="48"/>
    </row>
    <row r="14" spans="2:4" ht="15.75" x14ac:dyDescent="0.25">
      <c r="B14" s="27"/>
      <c r="C14" s="48" t="s">
        <v>45</v>
      </c>
      <c r="D14" s="48"/>
    </row>
    <row r="15" spans="2:4" ht="15.75" x14ac:dyDescent="0.25">
      <c r="B15" s="27"/>
      <c r="C15" s="48" t="s">
        <v>46</v>
      </c>
      <c r="D15" s="48"/>
    </row>
    <row r="16" spans="2:4" ht="15.75" x14ac:dyDescent="0.25">
      <c r="B16" s="27"/>
      <c r="C16" s="39" t="s">
        <v>47</v>
      </c>
      <c r="D16" s="39"/>
    </row>
    <row r="17" spans="2:4" ht="15.75" x14ac:dyDescent="0.25">
      <c r="B17" s="27"/>
      <c r="C17" s="39" t="s">
        <v>47</v>
      </c>
      <c r="D17" s="39"/>
    </row>
    <row r="18" spans="2:4" ht="15.75" x14ac:dyDescent="0.25">
      <c r="B18" s="27"/>
      <c r="C18" s="39" t="s">
        <v>43</v>
      </c>
      <c r="D18" s="39"/>
    </row>
    <row r="19" spans="2:4" ht="15.75" x14ac:dyDescent="0.25">
      <c r="B19" s="27"/>
      <c r="C19" s="39" t="s">
        <v>41</v>
      </c>
      <c r="D19" s="39"/>
    </row>
    <row r="20" spans="2:4" ht="15.75" x14ac:dyDescent="0.25">
      <c r="B20" s="27"/>
      <c r="C20" s="39" t="s">
        <v>40</v>
      </c>
      <c r="D20" s="39"/>
    </row>
    <row r="21" spans="2:4" ht="15.75" x14ac:dyDescent="0.25">
      <c r="B21" s="27"/>
      <c r="C21" s="39" t="s">
        <v>37</v>
      </c>
      <c r="D21" s="39"/>
    </row>
    <row r="22" spans="2:4" ht="15.75" x14ac:dyDescent="0.25">
      <c r="B22" s="27"/>
      <c r="C22" s="39" t="s">
        <v>38</v>
      </c>
      <c r="D22" s="39"/>
    </row>
    <row r="23" spans="2:4" ht="15.75" x14ac:dyDescent="0.25">
      <c r="B23" s="27"/>
      <c r="C23" s="38" t="s">
        <v>35</v>
      </c>
      <c r="D23" s="38"/>
    </row>
    <row r="24" spans="2:4" ht="15.75" x14ac:dyDescent="0.25">
      <c r="B24" s="27"/>
      <c r="C24" s="38" t="s">
        <v>36</v>
      </c>
      <c r="D24" s="38"/>
    </row>
    <row r="25" spans="2:4" ht="15.75" x14ac:dyDescent="0.25">
      <c r="B25" s="27"/>
      <c r="C25" s="38" t="s">
        <v>25</v>
      </c>
      <c r="D25" s="38"/>
    </row>
  </sheetData>
  <mergeCells count="4">
    <mergeCell ref="C12:D12"/>
    <mergeCell ref="C13:D13"/>
    <mergeCell ref="C14:D14"/>
    <mergeCell ref="C15:D15"/>
  </mergeCells>
  <hyperlinks>
    <hyperlink ref="C12" location="Fuente!A1" display="Fuente" xr:uid="{00000000-0004-0000-0000-000000000000}"/>
    <hyperlink ref="C23:D23" location="'2015'!A1" display="Ejercicio 2015 respuesta a CEPEJ" xr:uid="{00000000-0004-0000-0000-000001000000}"/>
    <hyperlink ref="C13:D13" location="'Series presupuestos'!A1" display="Serie 2006-2017 presupuesto" xr:uid="{00000000-0004-0000-0000-000002000000}"/>
    <hyperlink ref="C14:D14" location="'Series porcentaje de PIB'!A1" display="Serie 2006-2017 porcentaje presupuesto respecto al PIB" xr:uid="{00000000-0004-0000-0000-000003000000}"/>
    <hyperlink ref="C24:D24" location="'2015'!A1" display="Ejercicio 2015 respuesta a CEPEJ" xr:uid="{00000000-0004-0000-0000-000004000000}"/>
    <hyperlink ref="C25:D25" location="'2015'!A1" display="Ejercicio 2015 respuesta a CEPEJ" xr:uid="{00000000-0004-0000-0000-000005000000}"/>
    <hyperlink ref="C23" location="'2017'!A1" display="Ejercicio 2017 respuesta a CEPEJ" xr:uid="{00000000-0004-0000-0000-000006000000}"/>
    <hyperlink ref="C24" location="'2016'!A1" display="Ejercicio 2016 respuesta a CEPEJ" xr:uid="{00000000-0004-0000-0000-000007000000}"/>
    <hyperlink ref="C21" location="'2019'!A1" display="Ejercicio 2019 respuesta a CEPEJ" xr:uid="{00000000-0004-0000-0000-000008000000}"/>
    <hyperlink ref="C22" location="'2018'!A1" display="Ejercicio 2018 respuesta a CEPEJ" xr:uid="{00000000-0004-0000-0000-000009000000}"/>
    <hyperlink ref="C15" location="'Series presupuesto por habitant'!A1" display="Serie 2006-2019 presupuesto por habitante" xr:uid="{00000000-0004-0000-0000-00000A000000}"/>
    <hyperlink ref="C20" location="'2020'!A1" display="Ejercicio 2020 respuesta a CEPEJ" xr:uid="{8CEC8424-765F-4AA7-B622-A10B733FA58D}"/>
    <hyperlink ref="C19" location="'2021'!A1" display="Ejercicio 2021 respuesta a CEPEJ" xr:uid="{331E80FE-F1EB-437C-B8FC-7AE5F621A24A}"/>
    <hyperlink ref="C18" location="'2022'!A1" display="Ejercicio 2022 respuesta a CEPEJ" xr:uid="{D5A7908B-F33A-46E5-B381-4855B3753FE8}"/>
    <hyperlink ref="C16" location="'2024'!A1" display="Ejercicio 2024 respuesta a CEPEJ" xr:uid="{D27CE693-0CDC-4B9F-888C-B32DCCD75B0A}"/>
    <hyperlink ref="C17" location="'2023'!A1" display="Ejercicio 2023 respuesta a CEPEJ" xr:uid="{2162AA87-B9B4-474B-A036-0C7270F5439F}"/>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087C-BDAB-4968-B3D8-D9CA2C649C8B}">
  <sheetPr codeName="Hoja8"/>
  <dimension ref="A1:M25"/>
  <sheetViews>
    <sheetView workbookViewId="0">
      <selection activeCell="H19" sqref="H19"/>
    </sheetView>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 min="11" max="11" width="17.42578125" customWidth="1"/>
    <col min="12" max="12" width="12.7109375" bestFit="1" customWidth="1"/>
  </cols>
  <sheetData>
    <row r="1" spans="1:13" ht="15.75" x14ac:dyDescent="0.25">
      <c r="F1" s="30" t="s">
        <v>33</v>
      </c>
    </row>
    <row r="4" spans="1:13" ht="18.75" x14ac:dyDescent="0.3">
      <c r="A4" s="32">
        <v>2020</v>
      </c>
      <c r="B4" s="33" t="s">
        <v>22</v>
      </c>
      <c r="C4" s="34"/>
      <c r="D4" s="34"/>
      <c r="G4" s="2"/>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318610789</v>
      </c>
      <c r="C7" s="5">
        <v>16735401</v>
      </c>
      <c r="D7" s="5">
        <v>15145200</v>
      </c>
      <c r="E7" s="4">
        <v>65379939</v>
      </c>
      <c r="F7" s="5">
        <v>13941540</v>
      </c>
      <c r="G7" s="5">
        <v>212065</v>
      </c>
      <c r="H7" s="5">
        <v>84315718</v>
      </c>
      <c r="I7" s="5">
        <v>514340652</v>
      </c>
      <c r="J7" s="2"/>
      <c r="K7" s="2"/>
      <c r="L7" s="2"/>
      <c r="M7" s="2"/>
    </row>
    <row r="8" spans="1:13" x14ac:dyDescent="0.25">
      <c r="A8" s="17" t="s">
        <v>7</v>
      </c>
      <c r="B8" s="5">
        <v>47683420.371999994</v>
      </c>
      <c r="C8" s="5">
        <v>2405862.8715449995</v>
      </c>
      <c r="D8" s="5">
        <v>1374942.8908110003</v>
      </c>
      <c r="E8" s="5">
        <v>16457874.354156001</v>
      </c>
      <c r="F8" s="5"/>
      <c r="G8" s="5">
        <v>111300</v>
      </c>
      <c r="H8" s="5">
        <v>8587269.5114880074</v>
      </c>
      <c r="I8" s="5">
        <v>76620670</v>
      </c>
      <c r="J8" s="2"/>
      <c r="K8" s="2"/>
      <c r="L8" s="2"/>
      <c r="M8" s="2"/>
    </row>
    <row r="9" spans="1:13" x14ac:dyDescent="0.25">
      <c r="A9" s="17" t="s">
        <v>8</v>
      </c>
      <c r="B9" s="4">
        <v>43515130</v>
      </c>
      <c r="C9" s="5">
        <v>2159149.9</v>
      </c>
      <c r="D9" s="5">
        <v>1492754</v>
      </c>
      <c r="E9" s="5">
        <v>1580700</v>
      </c>
      <c r="F9" s="5">
        <v>1050000</v>
      </c>
      <c r="G9" s="5">
        <v>204097.16</v>
      </c>
      <c r="H9" s="5">
        <v>7807782.9399999995</v>
      </c>
      <c r="I9" s="5">
        <v>57809614</v>
      </c>
      <c r="J9" s="2"/>
      <c r="K9" s="2"/>
      <c r="L9" s="2"/>
      <c r="M9" s="2"/>
    </row>
    <row r="10" spans="1:13" x14ac:dyDescent="0.25">
      <c r="A10" s="18" t="s">
        <v>9</v>
      </c>
      <c r="B10" s="5">
        <v>105161872</v>
      </c>
      <c r="C10" s="5">
        <v>5170000</v>
      </c>
      <c r="D10" s="5">
        <v>2099226.83</v>
      </c>
      <c r="E10" s="5">
        <v>15756647</v>
      </c>
      <c r="F10" s="5">
        <v>1040000</v>
      </c>
      <c r="G10" s="5"/>
      <c r="H10" s="5">
        <v>37019915.170000002</v>
      </c>
      <c r="I10" s="5">
        <v>166247661</v>
      </c>
      <c r="J10" s="2"/>
      <c r="K10" s="2"/>
      <c r="L10" s="2"/>
      <c r="M10" s="2"/>
    </row>
    <row r="11" spans="1:13" x14ac:dyDescent="0.25">
      <c r="A11" s="18" t="s">
        <v>10</v>
      </c>
      <c r="B11" s="5">
        <v>25521030</v>
      </c>
      <c r="C11" s="5">
        <v>1922423.25</v>
      </c>
      <c r="D11" s="5">
        <v>275000</v>
      </c>
      <c r="E11" s="5">
        <v>4035300</v>
      </c>
      <c r="F11" s="5"/>
      <c r="G11" s="5">
        <v>24000</v>
      </c>
      <c r="H11" s="5">
        <v>2271304.75</v>
      </c>
      <c r="I11" s="5">
        <v>34049058</v>
      </c>
      <c r="J11" s="2"/>
      <c r="K11" s="2"/>
      <c r="L11" s="2"/>
      <c r="M11" s="2"/>
    </row>
    <row r="12" spans="1:13" x14ac:dyDescent="0.25">
      <c r="A12" s="18" t="s">
        <v>11</v>
      </c>
      <c r="B12" s="5">
        <v>298274852.13</v>
      </c>
      <c r="C12" s="5">
        <v>25999696.77</v>
      </c>
      <c r="D12" s="5">
        <v>17667094.91</v>
      </c>
      <c r="E12" s="5">
        <v>118431831.45999999</v>
      </c>
      <c r="F12" s="5">
        <v>6461804.7800000003</v>
      </c>
      <c r="G12" s="5">
        <v>567773</v>
      </c>
      <c r="H12" s="5">
        <v>47932736.950000003</v>
      </c>
      <c r="I12" s="5">
        <v>515335790</v>
      </c>
      <c r="J12" s="2"/>
      <c r="K12" s="2"/>
      <c r="L12" s="2"/>
      <c r="M12" s="2"/>
    </row>
    <row r="13" spans="1:13" x14ac:dyDescent="0.25">
      <c r="A13" s="18" t="s">
        <v>12</v>
      </c>
      <c r="B13" s="6">
        <v>222257000.75</v>
      </c>
      <c r="C13" s="6">
        <v>2142393.84</v>
      </c>
      <c r="D13" s="6">
        <v>14728385.119999999</v>
      </c>
      <c r="E13" s="6">
        <v>36178784.32</v>
      </c>
      <c r="F13" s="6">
        <v>16775920</v>
      </c>
      <c r="G13" s="6">
        <v>16550</v>
      </c>
      <c r="H13" s="5">
        <v>51816255.969999999</v>
      </c>
      <c r="I13" s="5">
        <v>343915290</v>
      </c>
      <c r="J13" s="2"/>
      <c r="K13" s="2"/>
      <c r="L13" s="2"/>
      <c r="M13" s="2"/>
    </row>
    <row r="14" spans="1:13" x14ac:dyDescent="0.25">
      <c r="A14" s="18" t="s">
        <v>13</v>
      </c>
      <c r="B14" s="5">
        <v>102021385</v>
      </c>
      <c r="C14" s="5">
        <v>6506855</v>
      </c>
      <c r="D14" s="5">
        <v>7966628</v>
      </c>
      <c r="E14" s="5">
        <v>10937474</v>
      </c>
      <c r="F14" s="5">
        <v>15717760</v>
      </c>
      <c r="G14" s="5">
        <v>124125</v>
      </c>
      <c r="H14" s="5">
        <v>13039831</v>
      </c>
      <c r="I14" s="5">
        <v>156314058</v>
      </c>
      <c r="J14" s="2"/>
      <c r="K14" s="2"/>
      <c r="L14" s="2"/>
      <c r="M14" s="2"/>
    </row>
    <row r="15" spans="1:13" x14ac:dyDescent="0.25">
      <c r="A15" s="18" t="s">
        <v>14</v>
      </c>
      <c r="B15" s="5">
        <v>294390096</v>
      </c>
      <c r="C15" s="5">
        <v>16438931.49</v>
      </c>
      <c r="D15" s="5">
        <v>7141675.9299999997</v>
      </c>
      <c r="E15" s="5">
        <v>67803879</v>
      </c>
      <c r="F15" s="5">
        <v>23478500</v>
      </c>
      <c r="G15" s="5">
        <v>92537</v>
      </c>
      <c r="H15" s="5">
        <v>56670868.579999983</v>
      </c>
      <c r="I15" s="5">
        <v>466016488</v>
      </c>
      <c r="J15" s="2"/>
      <c r="K15" s="2"/>
      <c r="L15" s="2"/>
      <c r="M15" s="2"/>
    </row>
    <row r="16" spans="1:13" x14ac:dyDescent="0.25">
      <c r="A16" s="18" t="s">
        <v>15</v>
      </c>
      <c r="B16" s="3">
        <v>24082701.350000001</v>
      </c>
      <c r="C16" s="3">
        <v>857865.21</v>
      </c>
      <c r="D16" s="3">
        <v>203820</v>
      </c>
      <c r="E16" s="3">
        <v>1078531.3</v>
      </c>
      <c r="F16" s="3"/>
      <c r="G16" s="5">
        <v>35000</v>
      </c>
      <c r="H16" s="5">
        <v>6724114.1399999987</v>
      </c>
      <c r="I16" s="5">
        <v>32982032</v>
      </c>
      <c r="J16" s="2"/>
      <c r="K16" s="2"/>
      <c r="L16" s="2"/>
      <c r="M16" s="2"/>
    </row>
    <row r="17" spans="1:13" x14ac:dyDescent="0.25">
      <c r="A17" s="18" t="s">
        <v>16</v>
      </c>
      <c r="B17" s="5">
        <v>102896417.04223999</v>
      </c>
      <c r="C17" s="5">
        <v>13194205</v>
      </c>
      <c r="D17" s="5">
        <v>2915474</v>
      </c>
      <c r="E17" s="5">
        <v>13841287</v>
      </c>
      <c r="F17" s="5">
        <v>6262799</v>
      </c>
      <c r="G17" s="5">
        <v>813550</v>
      </c>
      <c r="H17" s="5">
        <v>49797857.957760006</v>
      </c>
      <c r="I17" s="5">
        <v>189721590</v>
      </c>
      <c r="J17" s="2"/>
      <c r="K17" s="2"/>
      <c r="L17" s="2"/>
      <c r="M17" s="2"/>
    </row>
    <row r="18" spans="1:13" x14ac:dyDescent="0.25">
      <c r="A18" s="18" t="s">
        <v>17</v>
      </c>
      <c r="B18" s="4">
        <v>14572699</v>
      </c>
      <c r="C18" s="5">
        <v>531586.43999999994</v>
      </c>
      <c r="D18" s="5">
        <v>80000</v>
      </c>
      <c r="E18" s="5">
        <v>1939255.55</v>
      </c>
      <c r="F18" s="5">
        <v>265000</v>
      </c>
      <c r="G18" s="5">
        <v>22000</v>
      </c>
      <c r="H18" s="5">
        <v>2777339.0100000007</v>
      </c>
      <c r="I18" s="5">
        <v>20187880</v>
      </c>
      <c r="J18" s="2"/>
      <c r="K18" s="2"/>
      <c r="L18" s="2"/>
      <c r="M18" s="2"/>
    </row>
    <row r="19" spans="1:13" x14ac:dyDescent="0.25">
      <c r="A19" s="18" t="s">
        <v>18</v>
      </c>
      <c r="B19" s="4">
        <v>1324752700</v>
      </c>
      <c r="C19" s="5">
        <v>108229590</v>
      </c>
      <c r="D19" s="5">
        <v>6927586.1699999999</v>
      </c>
      <c r="E19" s="5">
        <v>37696850</v>
      </c>
      <c r="F19" s="5">
        <v>19449593.789999999</v>
      </c>
      <c r="G19" s="5">
        <v>8144187</v>
      </c>
      <c r="H19" s="5">
        <v>133049943.04000002</v>
      </c>
      <c r="I19" s="5">
        <v>1638250450</v>
      </c>
      <c r="J19" s="2"/>
      <c r="K19" s="2"/>
      <c r="L19" s="2"/>
      <c r="M19" s="2"/>
    </row>
    <row r="20" spans="1:13" ht="15.75" thickBot="1" x14ac:dyDescent="0.3">
      <c r="A20" s="18" t="s">
        <v>19</v>
      </c>
      <c r="B20" s="5"/>
      <c r="C20" s="7">
        <v>9288640</v>
      </c>
      <c r="D20" s="5"/>
      <c r="E20" s="5"/>
      <c r="F20" s="5"/>
      <c r="G20" s="7">
        <v>6761400</v>
      </c>
      <c r="H20" s="5">
        <v>42076100</v>
      </c>
      <c r="I20" s="5">
        <v>58126140</v>
      </c>
      <c r="J20" s="2"/>
      <c r="K20" s="2"/>
      <c r="L20" s="2"/>
      <c r="M20" s="2"/>
    </row>
    <row r="21" spans="1:13" ht="15.75" thickBot="1" x14ac:dyDescent="0.3">
      <c r="A21" s="19" t="s">
        <v>20</v>
      </c>
      <c r="B21" s="9">
        <f>SUM(B7:B20)</f>
        <v>2923740092.6442394</v>
      </c>
      <c r="C21" s="9">
        <f>SUM(C7:C20)</f>
        <v>211582600.77154499</v>
      </c>
      <c r="D21" s="9">
        <f t="shared" ref="D21:G21" si="0">SUM(D7:D20)</f>
        <v>78017787.850811005</v>
      </c>
      <c r="E21" s="9">
        <f t="shared" si="0"/>
        <v>391118352.98415601</v>
      </c>
      <c r="F21" s="9">
        <f t="shared" si="0"/>
        <v>104442917.56999999</v>
      </c>
      <c r="G21" s="9">
        <f t="shared" si="0"/>
        <v>17128584.16</v>
      </c>
      <c r="H21" s="9">
        <v>543887037.0192486</v>
      </c>
      <c r="I21" s="9">
        <v>4269917373</v>
      </c>
      <c r="J21" s="2"/>
      <c r="K21" s="2"/>
      <c r="L21" s="2"/>
    </row>
    <row r="24" spans="1:13" x14ac:dyDescent="0.25">
      <c r="B24" s="2"/>
      <c r="C24" s="2"/>
      <c r="D24" s="2"/>
      <c r="E24" s="2"/>
      <c r="F24" s="2"/>
      <c r="G24" s="2"/>
    </row>
    <row r="25" spans="1:13" x14ac:dyDescent="0.25">
      <c r="G25" s="2"/>
    </row>
  </sheetData>
  <hyperlinks>
    <hyperlink ref="F1" location="Introducción!A1" display="Volver Inicio" xr:uid="{1ADEDBFD-0D24-4061-B6E0-0606C8348803}"/>
  </hyperlink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M25"/>
  <sheetViews>
    <sheetView workbookViewId="0">
      <selection activeCell="E13" sqref="E13"/>
    </sheetView>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0" max="10" width="12.7109375" bestFit="1" customWidth="1"/>
    <col min="11" max="11" width="17.42578125" customWidth="1"/>
  </cols>
  <sheetData>
    <row r="1" spans="1:13" ht="15.75" x14ac:dyDescent="0.25">
      <c r="F1" s="30" t="s">
        <v>33</v>
      </c>
    </row>
    <row r="4" spans="1:13" ht="18.75" x14ac:dyDescent="0.3">
      <c r="A4" s="32">
        <v>2019</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296550075</v>
      </c>
      <c r="C7" s="5">
        <v>14842819</v>
      </c>
      <c r="D7" s="5">
        <v>15675640</v>
      </c>
      <c r="E7" s="4">
        <v>64102338</v>
      </c>
      <c r="F7" s="5">
        <v>5221790</v>
      </c>
      <c r="G7" s="5">
        <v>293772</v>
      </c>
      <c r="H7" s="5">
        <v>79080812</v>
      </c>
      <c r="I7" s="5">
        <v>475767246</v>
      </c>
      <c r="J7" s="2"/>
      <c r="K7" s="2"/>
      <c r="L7" s="2"/>
    </row>
    <row r="8" spans="1:13" x14ac:dyDescent="0.25">
      <c r="A8" s="17" t="s">
        <v>7</v>
      </c>
      <c r="B8" s="5">
        <v>44197700.702250004</v>
      </c>
      <c r="C8" s="5">
        <v>2618047.9500000002</v>
      </c>
      <c r="D8" s="5">
        <v>2211150.1399999997</v>
      </c>
      <c r="E8" s="5">
        <v>16839581.780000001</v>
      </c>
      <c r="F8" s="5"/>
      <c r="G8" s="5">
        <v>143500</v>
      </c>
      <c r="H8" s="5">
        <v>8756444.4277499951</v>
      </c>
      <c r="I8" s="5">
        <v>74766425</v>
      </c>
      <c r="J8" s="2"/>
      <c r="K8" s="2"/>
      <c r="L8" s="2"/>
    </row>
    <row r="9" spans="1:13" x14ac:dyDescent="0.25">
      <c r="A9" s="17" t="s">
        <v>8</v>
      </c>
      <c r="B9" s="4">
        <v>42037300</v>
      </c>
      <c r="C9" s="5">
        <v>1492150.04</v>
      </c>
      <c r="D9" s="5">
        <v>1616192</v>
      </c>
      <c r="E9" s="5">
        <v>2357480.34</v>
      </c>
      <c r="F9" s="5">
        <v>761661.23</v>
      </c>
      <c r="G9" s="5">
        <v>181303.86</v>
      </c>
      <c r="H9" s="5">
        <v>5732401.5300000003</v>
      </c>
      <c r="I9" s="5">
        <v>54178489</v>
      </c>
      <c r="J9" s="2"/>
      <c r="K9" s="2"/>
      <c r="L9" s="2"/>
    </row>
    <row r="10" spans="1:13" x14ac:dyDescent="0.25">
      <c r="A10" s="18" t="s">
        <v>9</v>
      </c>
      <c r="B10" s="5">
        <v>98556539</v>
      </c>
      <c r="C10" s="5">
        <v>5913578.04</v>
      </c>
      <c r="D10" s="5">
        <v>2166690.1800000002</v>
      </c>
      <c r="E10" s="5">
        <v>15482185.939999999</v>
      </c>
      <c r="F10" s="5">
        <v>2790000</v>
      </c>
      <c r="G10" s="5"/>
      <c r="H10" s="5">
        <v>35132695.840000004</v>
      </c>
      <c r="I10" s="5">
        <v>160041689</v>
      </c>
      <c r="J10" s="2"/>
      <c r="K10" s="2"/>
      <c r="L10" s="2"/>
    </row>
    <row r="11" spans="1:13" x14ac:dyDescent="0.25">
      <c r="A11" s="18" t="s">
        <v>10</v>
      </c>
      <c r="B11" s="5">
        <v>24264284</v>
      </c>
      <c r="C11" s="5">
        <v>2338469.52</v>
      </c>
      <c r="D11" s="5">
        <v>250000</v>
      </c>
      <c r="E11" s="5">
        <v>3887912</v>
      </c>
      <c r="F11" s="5">
        <v>186847.5</v>
      </c>
      <c r="G11" s="5">
        <v>23000</v>
      </c>
      <c r="H11" s="5">
        <v>1355700.9800000004</v>
      </c>
      <c r="I11" s="5">
        <v>32306214</v>
      </c>
      <c r="J11" s="2"/>
      <c r="K11" s="2"/>
      <c r="L11" s="2"/>
      <c r="M11" s="2"/>
    </row>
    <row r="12" spans="1:13" x14ac:dyDescent="0.25">
      <c r="A12" s="18" t="s">
        <v>11</v>
      </c>
      <c r="B12" s="5">
        <v>259106443.69999999</v>
      </c>
      <c r="C12" s="5">
        <v>27626765.890000001</v>
      </c>
      <c r="D12" s="5">
        <v>13308535.479999999</v>
      </c>
      <c r="E12" s="5">
        <v>110145209.34</v>
      </c>
      <c r="F12" s="5">
        <v>15164420.379999999</v>
      </c>
      <c r="G12" s="5">
        <v>653100</v>
      </c>
      <c r="H12" s="5">
        <v>63392937.800000012</v>
      </c>
      <c r="I12" s="5">
        <v>489397412.58999997</v>
      </c>
      <c r="J12" s="2"/>
      <c r="K12" s="2"/>
      <c r="L12" s="2"/>
      <c r="M12" s="2"/>
    </row>
    <row r="13" spans="1:13" x14ac:dyDescent="0.25">
      <c r="A13" s="18" t="s">
        <v>12</v>
      </c>
      <c r="B13" s="6">
        <v>210276000.49000001</v>
      </c>
      <c r="C13" s="6">
        <v>12352319.970000029</v>
      </c>
      <c r="D13" s="6">
        <v>2743024.28</v>
      </c>
      <c r="E13" s="6">
        <v>17808745.469999999</v>
      </c>
      <c r="F13" s="6"/>
      <c r="G13" s="6">
        <v>107678</v>
      </c>
      <c r="H13" s="5">
        <v>85070671.789999962</v>
      </c>
      <c r="I13" s="5">
        <v>328358440</v>
      </c>
      <c r="J13" s="2"/>
      <c r="K13" s="2"/>
      <c r="L13" s="2"/>
    </row>
    <row r="14" spans="1:13" x14ac:dyDescent="0.25">
      <c r="A14" s="18" t="s">
        <v>13</v>
      </c>
      <c r="B14" s="5">
        <v>98239639</v>
      </c>
      <c r="C14" s="5">
        <v>6545897</v>
      </c>
      <c r="D14" s="5">
        <v>6256353</v>
      </c>
      <c r="E14" s="5">
        <v>8605453</v>
      </c>
      <c r="F14" s="5">
        <v>25654927</v>
      </c>
      <c r="G14" s="5">
        <v>229899</v>
      </c>
      <c r="H14" s="5">
        <v>12825922</v>
      </c>
      <c r="I14" s="5">
        <v>158358090</v>
      </c>
      <c r="J14" s="2"/>
      <c r="K14" s="2"/>
      <c r="L14" s="2"/>
    </row>
    <row r="15" spans="1:13" x14ac:dyDescent="0.25">
      <c r="A15" s="18" t="s">
        <v>14</v>
      </c>
      <c r="B15" s="5">
        <v>295554814</v>
      </c>
      <c r="C15" s="5">
        <v>16647758.17</v>
      </c>
      <c r="D15" s="5">
        <v>7590161.9100000001</v>
      </c>
      <c r="E15" s="5"/>
      <c r="F15" s="5"/>
      <c r="G15" s="5">
        <v>92537</v>
      </c>
      <c r="H15" s="5">
        <v>120658662.92</v>
      </c>
      <c r="I15" s="5">
        <v>440543934</v>
      </c>
      <c r="J15" s="2"/>
      <c r="K15" s="2"/>
      <c r="L15" s="2"/>
    </row>
    <row r="16" spans="1:13" x14ac:dyDescent="0.25">
      <c r="A16" s="18" t="s">
        <v>15</v>
      </c>
      <c r="B16" s="3">
        <v>22779997.870000001</v>
      </c>
      <c r="C16" s="3">
        <v>631743</v>
      </c>
      <c r="D16" s="3">
        <v>177996.47</v>
      </c>
      <c r="E16" s="3">
        <v>593288.42999999993</v>
      </c>
      <c r="F16" s="3">
        <v>0</v>
      </c>
      <c r="G16" s="5">
        <v>27000</v>
      </c>
      <c r="H16" s="5">
        <v>6263675.2299999995</v>
      </c>
      <c r="I16" s="5">
        <v>30473701</v>
      </c>
      <c r="J16" s="2"/>
      <c r="K16" s="2"/>
      <c r="L16" s="2"/>
    </row>
    <row r="17" spans="1:12" x14ac:dyDescent="0.25">
      <c r="A17" s="18" t="s">
        <v>16</v>
      </c>
      <c r="B17" s="5">
        <v>98570194.7016</v>
      </c>
      <c r="C17" s="5">
        <v>18399427</v>
      </c>
      <c r="D17" s="5">
        <v>619819</v>
      </c>
      <c r="E17" s="5">
        <v>13769067</v>
      </c>
      <c r="F17" s="5">
        <v>1546028</v>
      </c>
      <c r="G17" s="5">
        <v>446500</v>
      </c>
      <c r="H17" s="5">
        <v>48110062.2984</v>
      </c>
      <c r="I17" s="5">
        <v>181461098</v>
      </c>
      <c r="J17" s="2"/>
      <c r="K17" s="2"/>
      <c r="L17" s="2"/>
    </row>
    <row r="18" spans="1:12" x14ac:dyDescent="0.25">
      <c r="A18" s="18" t="s">
        <v>17</v>
      </c>
      <c r="B18" s="4">
        <v>13036168</v>
      </c>
      <c r="C18" s="5"/>
      <c r="D18" s="5">
        <v>60000</v>
      </c>
      <c r="E18" s="5">
        <v>1496534</v>
      </c>
      <c r="F18" s="5">
        <v>350000</v>
      </c>
      <c r="G18" s="5"/>
      <c r="H18" s="5">
        <v>3009051</v>
      </c>
      <c r="I18" s="5">
        <v>17951753</v>
      </c>
      <c r="J18" s="2"/>
      <c r="K18" s="2"/>
      <c r="L18" s="2"/>
    </row>
    <row r="19" spans="1:12" x14ac:dyDescent="0.25">
      <c r="A19" s="18" t="s">
        <v>18</v>
      </c>
      <c r="B19" s="4">
        <v>1311482060</v>
      </c>
      <c r="C19" s="5">
        <v>108229590</v>
      </c>
      <c r="D19" s="5">
        <v>32800720</v>
      </c>
      <c r="E19" s="5">
        <v>51294290</v>
      </c>
      <c r="F19" s="5">
        <v>35614838.869999997</v>
      </c>
      <c r="G19" s="5">
        <v>8144520</v>
      </c>
      <c r="H19" s="5">
        <v>90684431.129999995</v>
      </c>
      <c r="I19" s="5">
        <v>1638250450</v>
      </c>
      <c r="J19" s="2"/>
      <c r="K19" s="2"/>
      <c r="L19" s="2"/>
    </row>
    <row r="20" spans="1:12" ht="15.75" thickBot="1" x14ac:dyDescent="0.3">
      <c r="A20" s="18" t="s">
        <v>19</v>
      </c>
      <c r="B20" s="5"/>
      <c r="C20" s="7">
        <v>9288640</v>
      </c>
      <c r="D20" s="5"/>
      <c r="E20" s="5"/>
      <c r="F20" s="5"/>
      <c r="G20" s="7">
        <v>6761400</v>
      </c>
      <c r="H20" s="5">
        <v>42076100</v>
      </c>
      <c r="I20" s="5">
        <v>58126140</v>
      </c>
      <c r="J20" s="2"/>
      <c r="K20" s="2"/>
      <c r="L20" s="2"/>
    </row>
    <row r="21" spans="1:12" ht="15.75" thickBot="1" x14ac:dyDescent="0.3">
      <c r="A21" s="19" t="s">
        <v>20</v>
      </c>
      <c r="B21" s="9">
        <v>2814651216.46385</v>
      </c>
      <c r="C21" s="9">
        <v>226927205.58000004</v>
      </c>
      <c r="D21" s="9">
        <v>85476282.459999993</v>
      </c>
      <c r="E21" s="9">
        <v>306382085.30000001</v>
      </c>
      <c r="F21" s="9">
        <v>87290512.979999989</v>
      </c>
      <c r="G21" s="9">
        <v>9502839.8599999994</v>
      </c>
      <c r="H21" s="9">
        <v>609750938.94615018</v>
      </c>
      <c r="I21" s="9">
        <v>4139981081.5900002</v>
      </c>
      <c r="J21" s="2"/>
      <c r="K21" s="2"/>
      <c r="L21" s="2"/>
    </row>
    <row r="25" spans="1:12" x14ac:dyDescent="0.25">
      <c r="G25" s="2"/>
      <c r="H25" s="2"/>
    </row>
  </sheetData>
  <hyperlinks>
    <hyperlink ref="F1" location="Introducción!A1" display="Volver Inicio" xr:uid="{00000000-0004-0000-0500-000000000000}"/>
  </hyperlink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1" max="11" width="17.42578125" customWidth="1"/>
  </cols>
  <sheetData>
    <row r="1" spans="1:13" ht="15.75" x14ac:dyDescent="0.25">
      <c r="F1" s="30" t="s">
        <v>33</v>
      </c>
    </row>
    <row r="4" spans="1:13" ht="18.75" x14ac:dyDescent="0.3">
      <c r="A4" s="32">
        <v>2018</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277135751</v>
      </c>
      <c r="C7" s="5">
        <v>11257767</v>
      </c>
      <c r="D7" s="5">
        <v>16705677</v>
      </c>
      <c r="E7" s="4">
        <v>60254629</v>
      </c>
      <c r="F7" s="5">
        <v>5967380</v>
      </c>
      <c r="G7" s="5">
        <v>255248.89</v>
      </c>
      <c r="H7" s="5">
        <v>80487402.109999999</v>
      </c>
      <c r="I7" s="5">
        <v>452063855</v>
      </c>
      <c r="J7" s="2"/>
      <c r="K7" s="2"/>
      <c r="L7" s="2"/>
    </row>
    <row r="8" spans="1:13" x14ac:dyDescent="0.25">
      <c r="A8" s="17" t="s">
        <v>7</v>
      </c>
      <c r="B8" s="5">
        <v>42418068.120000005</v>
      </c>
      <c r="C8" s="5">
        <v>2618047.9500000002</v>
      </c>
      <c r="D8" s="5">
        <v>2211150.1399999997</v>
      </c>
      <c r="E8" s="5">
        <v>16839581.780000001</v>
      </c>
      <c r="F8" s="5"/>
      <c r="G8" s="5">
        <v>143500</v>
      </c>
      <c r="H8" s="5">
        <v>10536077.190000001</v>
      </c>
      <c r="I8" s="5">
        <v>74766425.180000007</v>
      </c>
      <c r="J8" s="2"/>
      <c r="K8" s="2"/>
      <c r="L8" s="2"/>
    </row>
    <row r="9" spans="1:13" x14ac:dyDescent="0.25">
      <c r="A9" s="17" t="s">
        <v>8</v>
      </c>
      <c r="B9" s="4">
        <v>39560860</v>
      </c>
      <c r="C9" s="5">
        <v>1676514.55</v>
      </c>
      <c r="D9" s="5">
        <v>300000</v>
      </c>
      <c r="E9" s="5">
        <v>1765245.1</v>
      </c>
      <c r="F9" s="5">
        <v>257667.42</v>
      </c>
      <c r="G9" s="5">
        <v>41677.14</v>
      </c>
      <c r="H9" s="5">
        <v>7725815.79</v>
      </c>
      <c r="I9" s="5">
        <v>51327780</v>
      </c>
      <c r="J9" s="2"/>
      <c r="K9" s="2"/>
      <c r="L9" s="2"/>
    </row>
    <row r="10" spans="1:13" x14ac:dyDescent="0.25">
      <c r="A10" s="18" t="s">
        <v>9</v>
      </c>
      <c r="B10" s="5">
        <v>91777943.329999998</v>
      </c>
      <c r="C10" s="5">
        <v>6315136.8399999999</v>
      </c>
      <c r="D10" s="5">
        <v>556707.74</v>
      </c>
      <c r="E10" s="5">
        <v>13471945.539999999</v>
      </c>
      <c r="F10" s="5">
        <v>519206.5</v>
      </c>
      <c r="G10" s="5"/>
      <c r="H10" s="5">
        <v>37275066.049999997</v>
      </c>
      <c r="I10" s="5">
        <v>149916006</v>
      </c>
      <c r="J10" s="2"/>
      <c r="K10" s="2"/>
      <c r="L10" s="2"/>
    </row>
    <row r="11" spans="1:13" x14ac:dyDescent="0.25">
      <c r="A11" s="18" t="s">
        <v>10</v>
      </c>
      <c r="B11" s="5">
        <v>23539641</v>
      </c>
      <c r="C11" s="5">
        <v>2277827.98</v>
      </c>
      <c r="D11" s="5">
        <v>243000</v>
      </c>
      <c r="E11" s="5">
        <v>3449900</v>
      </c>
      <c r="F11" s="5">
        <v>225000</v>
      </c>
      <c r="G11" s="5">
        <v>20000</v>
      </c>
      <c r="H11" s="5">
        <v>1688202.0199999996</v>
      </c>
      <c r="I11" s="5">
        <v>31443571</v>
      </c>
      <c r="J11" s="2"/>
      <c r="K11" s="2"/>
      <c r="L11" s="2"/>
      <c r="M11" s="2"/>
    </row>
    <row r="12" spans="1:13" x14ac:dyDescent="0.25">
      <c r="A12" s="18" t="s">
        <v>11</v>
      </c>
      <c r="B12" s="5">
        <v>258696166.93000001</v>
      </c>
      <c r="C12" s="5">
        <v>28426466.800000001</v>
      </c>
      <c r="D12" s="5">
        <v>13308535.479999999</v>
      </c>
      <c r="E12" s="5">
        <v>110145209.34</v>
      </c>
      <c r="F12" s="5">
        <v>15164420.379999999</v>
      </c>
      <c r="G12" s="5">
        <v>653100</v>
      </c>
      <c r="H12" s="5">
        <v>68539579.830000043</v>
      </c>
      <c r="I12" s="5">
        <v>494933478.76000005</v>
      </c>
      <c r="J12" s="2"/>
      <c r="K12" s="2"/>
      <c r="L12" s="2"/>
      <c r="M12" s="2"/>
    </row>
    <row r="13" spans="1:13" x14ac:dyDescent="0.25">
      <c r="A13" s="18" t="s">
        <v>12</v>
      </c>
      <c r="B13" s="6">
        <v>188546900</v>
      </c>
      <c r="C13" s="6"/>
      <c r="D13" s="6"/>
      <c r="E13" s="6">
        <v>11953622.1</v>
      </c>
      <c r="F13" s="6">
        <v>6271380</v>
      </c>
      <c r="G13" s="6"/>
      <c r="H13" s="5">
        <v>85682607.900000006</v>
      </c>
      <c r="I13" s="5">
        <v>292454510</v>
      </c>
      <c r="J13" s="2"/>
      <c r="K13" s="2"/>
      <c r="L13" s="2"/>
    </row>
    <row r="14" spans="1:13" x14ac:dyDescent="0.25">
      <c r="A14" s="18" t="s">
        <v>13</v>
      </c>
      <c r="B14" s="5">
        <v>92127852</v>
      </c>
      <c r="C14" s="5">
        <v>6162046</v>
      </c>
      <c r="D14" s="5">
        <v>2761270</v>
      </c>
      <c r="E14" s="5">
        <v>24277666</v>
      </c>
      <c r="F14" s="5">
        <v>22898349</v>
      </c>
      <c r="G14" s="5">
        <v>115461</v>
      </c>
      <c r="H14" s="5">
        <v>3277670</v>
      </c>
      <c r="I14" s="5">
        <v>151620314</v>
      </c>
      <c r="J14" s="2"/>
      <c r="K14" s="2"/>
      <c r="L14" s="2"/>
    </row>
    <row r="15" spans="1:13" x14ac:dyDescent="0.25">
      <c r="A15" s="18" t="s">
        <v>14</v>
      </c>
      <c r="B15" s="5">
        <v>285164461</v>
      </c>
      <c r="C15" s="5">
        <v>13647874</v>
      </c>
      <c r="D15" s="5">
        <v>12092432</v>
      </c>
      <c r="E15" s="5">
        <v>63380486.280000001</v>
      </c>
      <c r="F15" s="5">
        <v>3413235.39</v>
      </c>
      <c r="G15" s="5">
        <v>75428</v>
      </c>
      <c r="H15" s="5">
        <v>62770017.329999998</v>
      </c>
      <c r="I15" s="5">
        <v>440543934</v>
      </c>
      <c r="J15" s="2"/>
      <c r="K15" s="2"/>
      <c r="L15" s="2"/>
    </row>
    <row r="16" spans="1:13" x14ac:dyDescent="0.25">
      <c r="A16" s="18" t="s">
        <v>15</v>
      </c>
      <c r="B16" s="3">
        <v>21626549.650000002</v>
      </c>
      <c r="C16" s="3">
        <v>1295706.53</v>
      </c>
      <c r="D16" s="3">
        <v>154806.84</v>
      </c>
      <c r="E16" s="3">
        <v>803819.36</v>
      </c>
      <c r="F16" s="3"/>
      <c r="G16" s="5">
        <v>34650</v>
      </c>
      <c r="H16" s="5">
        <v>6877252.4499999955</v>
      </c>
      <c r="I16" s="5">
        <v>30792784.829999998</v>
      </c>
      <c r="J16" s="2"/>
      <c r="K16" s="2"/>
      <c r="L16" s="2"/>
    </row>
    <row r="17" spans="1:12" x14ac:dyDescent="0.25">
      <c r="A17" s="18" t="s">
        <v>16</v>
      </c>
      <c r="B17" s="5">
        <v>98570194.7016</v>
      </c>
      <c r="C17" s="5">
        <v>18399427</v>
      </c>
      <c r="D17" s="5">
        <v>619819</v>
      </c>
      <c r="E17" s="5">
        <v>13769067</v>
      </c>
      <c r="F17" s="5">
        <v>1546028</v>
      </c>
      <c r="G17" s="5">
        <v>446500</v>
      </c>
      <c r="H17" s="5">
        <v>42753490.2984</v>
      </c>
      <c r="I17" s="5">
        <v>176104526</v>
      </c>
      <c r="J17" s="2"/>
      <c r="K17" s="2"/>
      <c r="L17" s="2"/>
    </row>
    <row r="18" spans="1:12" x14ac:dyDescent="0.25">
      <c r="A18" s="18" t="s">
        <v>17</v>
      </c>
      <c r="B18" s="4">
        <v>12897168</v>
      </c>
      <c r="C18" s="5"/>
      <c r="D18" s="5">
        <v>105000</v>
      </c>
      <c r="E18" s="5">
        <v>1355380</v>
      </c>
      <c r="F18" s="5">
        <v>350000</v>
      </c>
      <c r="G18" s="5"/>
      <c r="H18" s="5">
        <v>3025357</v>
      </c>
      <c r="I18" s="5">
        <v>17732905</v>
      </c>
      <c r="J18" s="2"/>
      <c r="K18" s="2"/>
      <c r="L18" s="2"/>
    </row>
    <row r="19" spans="1:12" x14ac:dyDescent="0.25">
      <c r="A19" s="18" t="s">
        <v>18</v>
      </c>
      <c r="B19" s="4">
        <v>1324752700</v>
      </c>
      <c r="C19" s="5">
        <v>108229590</v>
      </c>
      <c r="D19" s="5">
        <v>4677839.79</v>
      </c>
      <c r="E19" s="5">
        <v>36394017.719999999</v>
      </c>
      <c r="F19" s="5"/>
      <c r="G19" s="5">
        <v>8144520</v>
      </c>
      <c r="H19" s="5">
        <v>156051782.49000001</v>
      </c>
      <c r="I19" s="5">
        <v>1638250450</v>
      </c>
      <c r="J19" s="2"/>
      <c r="K19" s="2"/>
      <c r="L19" s="2"/>
    </row>
    <row r="20" spans="1:12" ht="15.75" thickBot="1" x14ac:dyDescent="0.3">
      <c r="A20" s="18" t="s">
        <v>19</v>
      </c>
      <c r="B20" s="5"/>
      <c r="C20" s="7">
        <v>9288640</v>
      </c>
      <c r="D20" s="5"/>
      <c r="E20" s="5"/>
      <c r="F20" s="5"/>
      <c r="G20" s="7">
        <v>6761400</v>
      </c>
      <c r="H20" s="5">
        <v>42076100</v>
      </c>
      <c r="I20" s="5">
        <v>58126140</v>
      </c>
      <c r="J20" s="2"/>
      <c r="K20" s="2"/>
      <c r="L20" s="2"/>
    </row>
    <row r="21" spans="1:12" ht="15.75" thickBot="1" x14ac:dyDescent="0.3">
      <c r="A21" s="19" t="s">
        <v>20</v>
      </c>
      <c r="B21" s="9">
        <v>2756814255.7316003</v>
      </c>
      <c r="C21" s="9">
        <v>209595044.65000001</v>
      </c>
      <c r="D21" s="9">
        <v>53736237.990000002</v>
      </c>
      <c r="E21" s="9">
        <v>357860569.22000003</v>
      </c>
      <c r="F21" s="9">
        <v>56612666.689999998</v>
      </c>
      <c r="G21" s="9">
        <v>16691485.029999999</v>
      </c>
      <c r="H21" s="9">
        <v>608766420.45839953</v>
      </c>
      <c r="I21" s="9">
        <v>4060076679.77</v>
      </c>
      <c r="J21" s="2"/>
      <c r="K21" s="2"/>
      <c r="L21" s="2"/>
    </row>
  </sheetData>
  <hyperlinks>
    <hyperlink ref="F1" location="Introducción!A1" display="Volver Inicio" xr:uid="{00000000-0004-0000-0600-000000000000}"/>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1" max="11" width="17.42578125" customWidth="1"/>
  </cols>
  <sheetData>
    <row r="1" spans="1:13" ht="15.75" x14ac:dyDescent="0.25">
      <c r="F1" s="30" t="s">
        <v>33</v>
      </c>
    </row>
    <row r="4" spans="1:13" ht="18.75" x14ac:dyDescent="0.3">
      <c r="A4" s="32">
        <v>2017</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269460893</v>
      </c>
      <c r="C7" s="5">
        <v>10089754.359999999</v>
      </c>
      <c r="D7" s="5">
        <v>10765260.220000001</v>
      </c>
      <c r="E7" s="4">
        <v>46689077.619999997</v>
      </c>
      <c r="F7" s="5">
        <v>3450231.31</v>
      </c>
      <c r="G7" s="5">
        <v>242588.33</v>
      </c>
      <c r="H7" s="5">
        <v>96715735</v>
      </c>
      <c r="I7" s="5">
        <v>437413539.84000003</v>
      </c>
      <c r="J7" s="2"/>
      <c r="K7" s="2"/>
      <c r="L7" s="2"/>
    </row>
    <row r="8" spans="1:13" x14ac:dyDescent="0.25">
      <c r="A8" s="17" t="s">
        <v>7</v>
      </c>
      <c r="B8" s="5">
        <v>42460981.530000001</v>
      </c>
      <c r="C8" s="5">
        <v>2643268.29650161</v>
      </c>
      <c r="D8" s="5">
        <v>1776037.5939754096</v>
      </c>
      <c r="E8" s="5">
        <v>18762801.234881759</v>
      </c>
      <c r="F8" s="5"/>
      <c r="G8" s="5">
        <v>98000</v>
      </c>
      <c r="H8" s="5">
        <v>8563443.8364450336</v>
      </c>
      <c r="I8" s="5">
        <v>74304532.49180381</v>
      </c>
      <c r="J8" s="2"/>
      <c r="K8" s="2"/>
      <c r="L8" s="2"/>
    </row>
    <row r="9" spans="1:13" x14ac:dyDescent="0.25">
      <c r="A9" s="17" t="s">
        <v>8</v>
      </c>
      <c r="B9" s="4">
        <v>37190800</v>
      </c>
      <c r="C9" s="5">
        <v>1358609.4</v>
      </c>
      <c r="D9" s="5">
        <v>300000</v>
      </c>
      <c r="E9" s="5">
        <v>1085737.3999999999</v>
      </c>
      <c r="F9" s="5">
        <v>279644.15000000002</v>
      </c>
      <c r="G9" s="5">
        <v>37737.57</v>
      </c>
      <c r="H9" s="5">
        <v>8702621.4800000042</v>
      </c>
      <c r="I9" s="5">
        <v>48955150</v>
      </c>
      <c r="J9" s="2"/>
      <c r="K9" s="2"/>
      <c r="L9" s="2"/>
    </row>
    <row r="10" spans="1:13" x14ac:dyDescent="0.25">
      <c r="A10" s="18" t="s">
        <v>9</v>
      </c>
      <c r="B10" s="5">
        <v>91841871.730000004</v>
      </c>
      <c r="C10" s="5">
        <v>5340750.8099999996</v>
      </c>
      <c r="D10" s="5">
        <v>2075867.98</v>
      </c>
      <c r="E10" s="5">
        <v>12855363.27</v>
      </c>
      <c r="F10" s="5">
        <v>400000</v>
      </c>
      <c r="G10" s="5"/>
      <c r="H10" s="5">
        <v>30463956.209999993</v>
      </c>
      <c r="I10" s="5">
        <v>142977810</v>
      </c>
      <c r="J10" s="2"/>
      <c r="K10" s="2"/>
      <c r="L10" s="2"/>
    </row>
    <row r="11" spans="1:13" x14ac:dyDescent="0.25">
      <c r="A11" s="18" t="s">
        <v>10</v>
      </c>
      <c r="B11" s="5">
        <v>22479236</v>
      </c>
      <c r="C11" s="5">
        <v>2554998.2999999998</v>
      </c>
      <c r="D11" s="5">
        <v>289000</v>
      </c>
      <c r="E11" s="5">
        <v>2274820.25</v>
      </c>
      <c r="F11" s="5"/>
      <c r="G11" s="5">
        <v>22000</v>
      </c>
      <c r="H11" s="5">
        <v>2693443.4499999993</v>
      </c>
      <c r="I11" s="5">
        <v>30313498</v>
      </c>
      <c r="J11" s="2"/>
      <c r="K11" s="2"/>
      <c r="L11" s="2"/>
      <c r="M11" s="2"/>
    </row>
    <row r="12" spans="1:13" x14ac:dyDescent="0.25">
      <c r="A12" s="18" t="s">
        <v>11</v>
      </c>
      <c r="B12" s="5">
        <v>258696166.93000001</v>
      </c>
      <c r="C12" s="5">
        <v>28426466.800000001</v>
      </c>
      <c r="D12" s="5">
        <v>13308535.479999999</v>
      </c>
      <c r="E12" s="5">
        <v>110145209.34</v>
      </c>
      <c r="F12" s="5">
        <v>15164420.379999999</v>
      </c>
      <c r="G12" s="5">
        <v>433762</v>
      </c>
      <c r="H12" s="5">
        <v>68105816.069999933</v>
      </c>
      <c r="I12" s="5">
        <v>494280377</v>
      </c>
      <c r="J12" s="2"/>
      <c r="K12" s="2"/>
      <c r="L12" s="2"/>
      <c r="M12" s="2"/>
    </row>
    <row r="13" spans="1:13" x14ac:dyDescent="0.25">
      <c r="A13" s="18" t="s">
        <v>12</v>
      </c>
      <c r="B13" s="6">
        <v>153950662.19999999</v>
      </c>
      <c r="C13" s="6"/>
      <c r="D13" s="6">
        <v>1733116.4300000002</v>
      </c>
      <c r="E13" s="6">
        <v>20236188.399999999</v>
      </c>
      <c r="F13" s="6">
        <v>4412213.6000000006</v>
      </c>
      <c r="G13" s="6">
        <v>171614</v>
      </c>
      <c r="H13" s="5">
        <v>94984905.370000005</v>
      </c>
      <c r="I13" s="5">
        <v>275488700</v>
      </c>
      <c r="J13" s="2"/>
      <c r="K13" s="2"/>
      <c r="L13" s="2"/>
    </row>
    <row r="14" spans="1:13" x14ac:dyDescent="0.25">
      <c r="A14" s="18" t="s">
        <v>13</v>
      </c>
      <c r="B14" s="5">
        <v>88225003</v>
      </c>
      <c r="C14" s="5">
        <v>5291383</v>
      </c>
      <c r="D14" s="5">
        <v>6641184</v>
      </c>
      <c r="E14" s="5">
        <v>11381438</v>
      </c>
      <c r="F14" s="5">
        <v>17101414</v>
      </c>
      <c r="G14" s="5">
        <v>115461</v>
      </c>
      <c r="H14" s="5">
        <v>11111197</v>
      </c>
      <c r="I14" s="5">
        <v>139867080</v>
      </c>
      <c r="J14" s="2"/>
      <c r="K14" s="2"/>
      <c r="L14" s="2"/>
    </row>
    <row r="15" spans="1:13" x14ac:dyDescent="0.25">
      <c r="A15" s="18" t="s">
        <v>14</v>
      </c>
      <c r="B15" s="5">
        <v>270030039</v>
      </c>
      <c r="C15" s="5">
        <v>13647874</v>
      </c>
      <c r="D15" s="5">
        <v>12092432</v>
      </c>
      <c r="E15" s="5">
        <v>63380486.280000001</v>
      </c>
      <c r="F15" s="5">
        <v>3413235.39</v>
      </c>
      <c r="G15" s="5">
        <v>55085</v>
      </c>
      <c r="H15" s="5">
        <v>59080245.949999988</v>
      </c>
      <c r="I15" s="5">
        <v>421699397.61999995</v>
      </c>
      <c r="J15" s="2"/>
      <c r="K15" s="2"/>
      <c r="L15" s="2"/>
    </row>
    <row r="16" spans="1:13" x14ac:dyDescent="0.25">
      <c r="A16" s="18" t="s">
        <v>15</v>
      </c>
      <c r="B16" s="3">
        <v>18835787.52</v>
      </c>
      <c r="C16" s="3">
        <v>1004247.58</v>
      </c>
      <c r="D16" s="3">
        <v>353000</v>
      </c>
      <c r="E16" s="3">
        <v>2021612.8700000003</v>
      </c>
      <c r="F16" s="3"/>
      <c r="G16" s="5">
        <v>20516.3</v>
      </c>
      <c r="H16" s="5">
        <v>6500200.7300000004</v>
      </c>
      <c r="I16" s="5">
        <v>28735365</v>
      </c>
      <c r="J16" s="2"/>
      <c r="K16" s="2"/>
      <c r="L16" s="2"/>
    </row>
    <row r="17" spans="1:12" x14ac:dyDescent="0.25">
      <c r="A17" s="18" t="s">
        <v>16</v>
      </c>
      <c r="B17" s="5">
        <v>89669298</v>
      </c>
      <c r="C17" s="5">
        <v>20144187</v>
      </c>
      <c r="D17" s="5">
        <v>1055019</v>
      </c>
      <c r="E17" s="5">
        <v>10487689</v>
      </c>
      <c r="F17" s="5">
        <v>1617111</v>
      </c>
      <c r="G17" s="5">
        <v>175000</v>
      </c>
      <c r="H17" s="5">
        <v>52024655</v>
      </c>
      <c r="I17" s="5">
        <v>175172959</v>
      </c>
      <c r="J17" s="2"/>
      <c r="K17" s="2"/>
      <c r="L17" s="2"/>
    </row>
    <row r="18" spans="1:12" x14ac:dyDescent="0.25">
      <c r="A18" s="18" t="s">
        <v>17</v>
      </c>
      <c r="B18" s="4">
        <v>11398827</v>
      </c>
      <c r="C18" s="5"/>
      <c r="D18" s="5">
        <v>95000</v>
      </c>
      <c r="E18" s="5">
        <v>1641333</v>
      </c>
      <c r="F18" s="5">
        <v>72000</v>
      </c>
      <c r="G18" s="5">
        <v>12000</v>
      </c>
      <c r="H18" s="5">
        <v>1985001</v>
      </c>
      <c r="I18" s="5">
        <v>15204161</v>
      </c>
      <c r="J18" s="2"/>
      <c r="K18" s="2"/>
      <c r="L18" s="2"/>
    </row>
    <row r="19" spans="1:12" x14ac:dyDescent="0.25">
      <c r="A19" s="18" t="s">
        <v>18</v>
      </c>
      <c r="B19" s="4">
        <v>1292353450</v>
      </c>
      <c r="C19" s="5">
        <v>126651137.57000001</v>
      </c>
      <c r="D19" s="5">
        <v>2066792.86</v>
      </c>
      <c r="E19" s="5">
        <v>9543150</v>
      </c>
      <c r="F19" s="5">
        <v>22499250</v>
      </c>
      <c r="G19" s="5">
        <v>8497490</v>
      </c>
      <c r="H19" s="5">
        <v>126879999.57000017</v>
      </c>
      <c r="I19" s="5">
        <v>1588491270</v>
      </c>
      <c r="J19" s="2"/>
      <c r="K19" s="2"/>
      <c r="L19" s="2"/>
    </row>
    <row r="20" spans="1:12" ht="15.75" thickBot="1" x14ac:dyDescent="0.3">
      <c r="A20" s="18" t="s">
        <v>19</v>
      </c>
      <c r="B20" s="5"/>
      <c r="C20" s="7">
        <v>8881480</v>
      </c>
      <c r="D20" s="5"/>
      <c r="E20" s="5"/>
      <c r="F20" s="5"/>
      <c r="G20" s="7">
        <v>6432040</v>
      </c>
      <c r="H20" s="5">
        <f>+I20-C20-G20</f>
        <v>40961150</v>
      </c>
      <c r="I20" s="5">
        <v>56274670</v>
      </c>
      <c r="J20" s="2"/>
      <c r="K20" s="2"/>
      <c r="L20" s="2"/>
    </row>
    <row r="21" spans="1:12" ht="15.75" thickBot="1" x14ac:dyDescent="0.3">
      <c r="A21" s="19" t="s">
        <v>20</v>
      </c>
      <c r="B21" s="9">
        <v>2646593015.9099998</v>
      </c>
      <c r="C21" s="9">
        <v>226034157.11650163</v>
      </c>
      <c r="D21" s="9">
        <v>52551245.563975409</v>
      </c>
      <c r="E21" s="9">
        <v>310504906.66488177</v>
      </c>
      <c r="F21" s="9">
        <v>68409519.829999998</v>
      </c>
      <c r="G21" s="9">
        <v>16313294.199999999</v>
      </c>
      <c r="H21" s="9">
        <v>608772370.66644526</v>
      </c>
      <c r="I21" s="9">
        <v>3929178509.9518037</v>
      </c>
      <c r="J21" s="2"/>
      <c r="K21" s="2"/>
      <c r="L21" s="2"/>
    </row>
  </sheetData>
  <hyperlinks>
    <hyperlink ref="F1" location="Introducción!A1" display="Volver Inicio" xr:uid="{00000000-0004-0000-0700-000000000000}"/>
  </hyperlink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1" max="11" width="17.42578125" customWidth="1"/>
  </cols>
  <sheetData>
    <row r="1" spans="1:13" ht="15.75" x14ac:dyDescent="0.25">
      <c r="F1" s="30" t="s">
        <v>33</v>
      </c>
    </row>
    <row r="4" spans="1:13" ht="18.75" x14ac:dyDescent="0.3">
      <c r="A4" s="32">
        <v>2016</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246532412</v>
      </c>
      <c r="C7" s="5">
        <v>7123203.4699999997</v>
      </c>
      <c r="D7" s="5">
        <v>2033435</v>
      </c>
      <c r="E7" s="4">
        <v>42385136.789999999</v>
      </c>
      <c r="F7" s="5">
        <v>2696306.73</v>
      </c>
      <c r="G7" s="5">
        <v>276711.49</v>
      </c>
      <c r="H7" s="5">
        <v>99007507.519999981</v>
      </c>
      <c r="I7" s="5">
        <v>400054713</v>
      </c>
      <c r="J7" s="2"/>
      <c r="K7" s="2"/>
      <c r="L7" s="2"/>
    </row>
    <row r="8" spans="1:13" x14ac:dyDescent="0.25">
      <c r="A8" s="17" t="s">
        <v>7</v>
      </c>
      <c r="B8" s="5">
        <v>39746471.900000006</v>
      </c>
      <c r="C8" s="5">
        <v>2472402.44</v>
      </c>
      <c r="D8" s="5">
        <v>1210590.29</v>
      </c>
      <c r="E8" s="5">
        <v>17260689.690000001</v>
      </c>
      <c r="F8" s="5"/>
      <c r="G8" s="5">
        <v>24000</v>
      </c>
      <c r="H8" s="5">
        <v>8991054.6799999923</v>
      </c>
      <c r="I8" s="5">
        <v>69705209</v>
      </c>
      <c r="J8" s="2"/>
      <c r="K8" s="2"/>
      <c r="L8" s="2"/>
    </row>
    <row r="9" spans="1:13" x14ac:dyDescent="0.25">
      <c r="A9" s="17" t="s">
        <v>8</v>
      </c>
      <c r="B9" s="4">
        <v>35756160</v>
      </c>
      <c r="C9" s="5">
        <v>1505894.7</v>
      </c>
      <c r="D9" s="5">
        <v>1912200</v>
      </c>
      <c r="E9" s="5">
        <v>2321128.35</v>
      </c>
      <c r="F9" s="5">
        <v>661610.47</v>
      </c>
      <c r="G9" s="5">
        <v>22547</v>
      </c>
      <c r="H9" s="5">
        <v>5231201.4799999967</v>
      </c>
      <c r="I9" s="5">
        <v>47410742</v>
      </c>
      <c r="J9" s="2"/>
      <c r="K9" s="2"/>
      <c r="L9" s="2"/>
    </row>
    <row r="10" spans="1:13" x14ac:dyDescent="0.25">
      <c r="A10" s="18" t="s">
        <v>9</v>
      </c>
      <c r="B10" s="5">
        <v>87096827.109999999</v>
      </c>
      <c r="C10" s="5">
        <v>5688896.5199999996</v>
      </c>
      <c r="D10" s="5">
        <v>2352604.27</v>
      </c>
      <c r="E10" s="5">
        <v>12988686.58</v>
      </c>
      <c r="F10" s="5">
        <v>2246085.9500000002</v>
      </c>
      <c r="G10" s="5"/>
      <c r="H10" s="5">
        <v>20837612.570000008</v>
      </c>
      <c r="I10" s="5">
        <v>131210713</v>
      </c>
      <c r="J10" s="2"/>
      <c r="K10" s="2"/>
      <c r="L10" s="2"/>
    </row>
    <row r="11" spans="1:13" x14ac:dyDescent="0.25">
      <c r="A11" s="18" t="s">
        <v>10</v>
      </c>
      <c r="B11" s="5">
        <v>20289286</v>
      </c>
      <c r="C11" s="5">
        <v>586261.54</v>
      </c>
      <c r="D11" s="5">
        <v>289000</v>
      </c>
      <c r="E11" s="5">
        <v>3452755</v>
      </c>
      <c r="F11" s="5">
        <v>55723</v>
      </c>
      <c r="G11" s="5">
        <v>22000</v>
      </c>
      <c r="H11" s="5">
        <v>4557327.4600000009</v>
      </c>
      <c r="I11" s="5">
        <v>29252353</v>
      </c>
      <c r="J11" s="2"/>
      <c r="K11" s="2"/>
      <c r="L11" s="2"/>
      <c r="M11" s="2"/>
    </row>
    <row r="12" spans="1:13" x14ac:dyDescent="0.25">
      <c r="A12" s="18" t="s">
        <v>11</v>
      </c>
      <c r="B12" s="5">
        <v>250103585.16999999</v>
      </c>
      <c r="C12" s="5">
        <v>26082029.460000001</v>
      </c>
      <c r="D12" s="5">
        <v>15468236.68</v>
      </c>
      <c r="E12" s="5">
        <v>38348893.32</v>
      </c>
      <c r="F12" s="5">
        <v>10017864.960000001</v>
      </c>
      <c r="G12" s="5">
        <v>0</v>
      </c>
      <c r="H12" s="5">
        <v>157489193.49000007</v>
      </c>
      <c r="I12" s="5">
        <v>497509803.08000004</v>
      </c>
      <c r="J12" s="2"/>
      <c r="K12" s="2"/>
      <c r="L12" s="2"/>
      <c r="M12" s="2"/>
    </row>
    <row r="13" spans="1:13" x14ac:dyDescent="0.25">
      <c r="A13" s="18" t="s">
        <v>12</v>
      </c>
      <c r="B13" s="6">
        <v>165835545.03999999</v>
      </c>
      <c r="C13" s="6">
        <v>10795136.960000001</v>
      </c>
      <c r="D13" s="6">
        <v>1955253.15</v>
      </c>
      <c r="E13" s="6">
        <v>16527126.43</v>
      </c>
      <c r="F13" s="6">
        <v>9509066.3900000006</v>
      </c>
      <c r="G13" s="6">
        <v>57045.85</v>
      </c>
      <c r="H13" s="5">
        <v>53986426.179999977</v>
      </c>
      <c r="I13" s="5">
        <v>258665600</v>
      </c>
      <c r="J13" s="2"/>
      <c r="K13" s="2"/>
      <c r="L13" s="2"/>
    </row>
    <row r="14" spans="1:13" x14ac:dyDescent="0.25">
      <c r="A14" s="18" t="s">
        <v>13</v>
      </c>
      <c r="B14" s="5">
        <v>84168078</v>
      </c>
      <c r="C14" s="5">
        <v>4870983</v>
      </c>
      <c r="D14" s="5">
        <v>1873773</v>
      </c>
      <c r="E14" s="5">
        <v>3932370</v>
      </c>
      <c r="F14" s="5">
        <v>16385793</v>
      </c>
      <c r="G14" s="5">
        <v>165295</v>
      </c>
      <c r="H14" s="5">
        <v>21718442</v>
      </c>
      <c r="I14" s="5">
        <v>133114734</v>
      </c>
      <c r="J14" s="2"/>
      <c r="K14" s="2"/>
      <c r="L14" s="2"/>
    </row>
    <row r="15" spans="1:13" x14ac:dyDescent="0.25">
      <c r="A15" s="18" t="s">
        <v>14</v>
      </c>
      <c r="B15" s="5">
        <v>246441217</v>
      </c>
      <c r="C15" s="5"/>
      <c r="D15" s="5">
        <v>11462352</v>
      </c>
      <c r="E15" s="5">
        <v>53561864</v>
      </c>
      <c r="F15" s="5">
        <v>0</v>
      </c>
      <c r="G15" s="5">
        <v>73940</v>
      </c>
      <c r="H15" s="5">
        <v>52137981</v>
      </c>
      <c r="I15" s="5">
        <v>363677354</v>
      </c>
      <c r="J15" s="2"/>
      <c r="K15" s="2"/>
      <c r="L15" s="2"/>
    </row>
    <row r="16" spans="1:13" x14ac:dyDescent="0.25">
      <c r="A16" s="18" t="s">
        <v>15</v>
      </c>
      <c r="B16" s="3">
        <v>17456473</v>
      </c>
      <c r="C16" s="3">
        <v>794710</v>
      </c>
      <c r="D16" s="3">
        <v>335741.97</v>
      </c>
      <c r="E16" s="3">
        <v>1687550</v>
      </c>
      <c r="F16" s="3">
        <v>195650</v>
      </c>
      <c r="G16" s="5">
        <v>36000</v>
      </c>
      <c r="H16" s="5">
        <v>6390400.0300000012</v>
      </c>
      <c r="I16" s="5">
        <v>26896525</v>
      </c>
      <c r="J16" s="2"/>
      <c r="K16" s="2"/>
      <c r="L16" s="2"/>
    </row>
    <row r="17" spans="1:12" x14ac:dyDescent="0.25">
      <c r="A17" s="18" t="s">
        <v>16</v>
      </c>
      <c r="B17" s="5">
        <v>94962239</v>
      </c>
      <c r="C17" s="5">
        <v>20218675</v>
      </c>
      <c r="D17" s="5">
        <v>5113890</v>
      </c>
      <c r="E17" s="5">
        <v>8899407.8399999999</v>
      </c>
      <c r="F17" s="5">
        <v>1220780</v>
      </c>
      <c r="G17" s="5">
        <v>175000</v>
      </c>
      <c r="H17" s="5">
        <v>43012224.159999996</v>
      </c>
      <c r="I17" s="5">
        <v>173602216</v>
      </c>
      <c r="J17" s="2"/>
      <c r="K17" s="2"/>
      <c r="L17" s="2"/>
    </row>
    <row r="18" spans="1:12" x14ac:dyDescent="0.25">
      <c r="A18" s="18" t="s">
        <v>17</v>
      </c>
      <c r="B18" s="4">
        <v>10512696.449999999</v>
      </c>
      <c r="C18" s="5"/>
      <c r="D18" s="5">
        <v>85709</v>
      </c>
      <c r="E18" s="5">
        <v>2119028</v>
      </c>
      <c r="F18" s="5">
        <v>3143000</v>
      </c>
      <c r="G18" s="5">
        <v>12000</v>
      </c>
      <c r="H18" s="5">
        <v>2137426.5500000007</v>
      </c>
      <c r="I18" s="5">
        <v>18009860</v>
      </c>
      <c r="J18" s="2"/>
      <c r="K18" s="2"/>
      <c r="L18" s="2"/>
    </row>
    <row r="19" spans="1:12" x14ac:dyDescent="0.25">
      <c r="A19" s="18" t="s">
        <v>18</v>
      </c>
      <c r="B19" s="4">
        <v>1025657850</v>
      </c>
      <c r="C19" s="5">
        <v>64517480</v>
      </c>
      <c r="D19" s="5"/>
      <c r="E19" s="5">
        <v>6586857.8300000001</v>
      </c>
      <c r="F19" s="5">
        <v>9853044.4000000004</v>
      </c>
      <c r="G19" s="5">
        <v>9438300</v>
      </c>
      <c r="H19" s="5">
        <v>358220737.76999998</v>
      </c>
      <c r="I19" s="5">
        <v>1474274270</v>
      </c>
      <c r="J19" s="2"/>
      <c r="K19" s="2"/>
      <c r="L19" s="2"/>
    </row>
    <row r="20" spans="1:12" ht="15.75" thickBot="1" x14ac:dyDescent="0.3">
      <c r="A20" s="18" t="s">
        <v>19</v>
      </c>
      <c r="B20" s="5"/>
      <c r="C20" s="7">
        <v>8663370</v>
      </c>
      <c r="D20" s="5"/>
      <c r="E20" s="5"/>
      <c r="F20" s="5"/>
      <c r="G20" s="7">
        <v>7042800</v>
      </c>
      <c r="H20" s="5">
        <f>+I20-C20-G20</f>
        <v>39177390</v>
      </c>
      <c r="I20" s="5">
        <v>54883560</v>
      </c>
      <c r="J20" s="2"/>
      <c r="K20" s="2"/>
      <c r="L20" s="2"/>
    </row>
    <row r="21" spans="1:12" ht="15.75" thickBot="1" x14ac:dyDescent="0.3">
      <c r="A21" s="19" t="s">
        <v>20</v>
      </c>
      <c r="B21" s="9">
        <v>2324558840.6700001</v>
      </c>
      <c r="C21" s="9">
        <v>153319043.09</v>
      </c>
      <c r="D21" s="9">
        <v>44092785.359999999</v>
      </c>
      <c r="E21" s="9">
        <v>210071493.83000004</v>
      </c>
      <c r="F21" s="9">
        <v>55984924.899999999</v>
      </c>
      <c r="G21" s="9">
        <v>17345639.34</v>
      </c>
      <c r="H21" s="9">
        <v>872894924.88999939</v>
      </c>
      <c r="I21" s="9">
        <v>3678267652.0799999</v>
      </c>
      <c r="J21" s="2"/>
      <c r="K21" s="2"/>
      <c r="L21" s="2"/>
    </row>
  </sheetData>
  <hyperlinks>
    <hyperlink ref="F1" location="Introducción!A1" display="Volver Inicio" xr:uid="{00000000-0004-0000-0800-000000000000}"/>
  </hyperlink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dimension ref="A1:M21"/>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5.140625" customWidth="1"/>
    <col min="9" max="9" width="21.5703125" customWidth="1"/>
    <col min="10" max="10" width="17.7109375" customWidth="1"/>
    <col min="11" max="11" width="17.42578125" customWidth="1"/>
  </cols>
  <sheetData>
    <row r="1" spans="1:13" ht="15.75" x14ac:dyDescent="0.25">
      <c r="F1" s="30" t="s">
        <v>33</v>
      </c>
    </row>
    <row r="4" spans="1:13" ht="18.75" x14ac:dyDescent="0.3">
      <c r="A4" s="32">
        <v>2015</v>
      </c>
      <c r="B4" s="33" t="s">
        <v>22</v>
      </c>
      <c r="C4" s="34"/>
      <c r="D4" s="34"/>
    </row>
    <row r="6" spans="1:13" s="8" customFormat="1" ht="102.75" thickBot="1" x14ac:dyDescent="0.3">
      <c r="B6" s="29" t="s">
        <v>0</v>
      </c>
      <c r="C6" s="29" t="s">
        <v>1</v>
      </c>
      <c r="D6" s="29" t="s">
        <v>2</v>
      </c>
      <c r="E6" s="29" t="s">
        <v>3</v>
      </c>
      <c r="F6" s="29" t="s">
        <v>4</v>
      </c>
      <c r="G6" s="29" t="s">
        <v>5</v>
      </c>
      <c r="H6" s="29" t="s">
        <v>21</v>
      </c>
      <c r="I6" s="29" t="s">
        <v>32</v>
      </c>
    </row>
    <row r="7" spans="1:13" x14ac:dyDescent="0.25">
      <c r="A7" s="16" t="s">
        <v>6</v>
      </c>
      <c r="B7" s="4">
        <v>254770647</v>
      </c>
      <c r="C7" s="5">
        <v>10190756</v>
      </c>
      <c r="D7" s="5">
        <v>2474789</v>
      </c>
      <c r="E7" s="4">
        <v>40565187</v>
      </c>
      <c r="F7" s="5">
        <v>3188285</v>
      </c>
      <c r="G7" s="5">
        <v>347963</v>
      </c>
      <c r="H7" s="5">
        <v>71985427</v>
      </c>
      <c r="I7" s="5">
        <v>383523054</v>
      </c>
      <c r="J7" s="2"/>
      <c r="K7" s="2"/>
      <c r="L7" s="2"/>
    </row>
    <row r="8" spans="1:13" x14ac:dyDescent="0.25">
      <c r="A8" s="17" t="s">
        <v>7</v>
      </c>
      <c r="B8" s="5">
        <v>43529854.68</v>
      </c>
      <c r="C8" s="5">
        <v>1713000</v>
      </c>
      <c r="D8" s="5">
        <v>777336.55</v>
      </c>
      <c r="E8" s="5">
        <v>2295540.44</v>
      </c>
      <c r="F8" s="5"/>
      <c r="G8" s="5">
        <v>36500</v>
      </c>
      <c r="H8" s="5">
        <v>21915525.330000006</v>
      </c>
      <c r="I8" s="5">
        <v>70267757</v>
      </c>
      <c r="J8" s="2"/>
      <c r="K8" s="2"/>
      <c r="L8" s="2"/>
    </row>
    <row r="9" spans="1:13" x14ac:dyDescent="0.25">
      <c r="A9" s="17" t="s">
        <v>8</v>
      </c>
      <c r="B9" s="4">
        <v>35554000</v>
      </c>
      <c r="C9" s="5">
        <v>1012873</v>
      </c>
      <c r="D9" s="5">
        <v>1478507</v>
      </c>
      <c r="E9" s="5">
        <v>1297375</v>
      </c>
      <c r="F9" s="5">
        <v>777896</v>
      </c>
      <c r="G9" s="5">
        <v>13364.6</v>
      </c>
      <c r="H9" s="5">
        <v>8376169.3999999985</v>
      </c>
      <c r="I9" s="5">
        <v>48510185</v>
      </c>
      <c r="J9" s="2"/>
      <c r="K9" s="2"/>
      <c r="L9" s="2"/>
    </row>
    <row r="10" spans="1:13" x14ac:dyDescent="0.25">
      <c r="A10" s="18" t="s">
        <v>9</v>
      </c>
      <c r="B10" s="5">
        <v>79284720</v>
      </c>
      <c r="C10" s="5">
        <v>4700000</v>
      </c>
      <c r="D10" s="5">
        <v>19368844</v>
      </c>
      <c r="E10" s="5">
        <v>4528521</v>
      </c>
      <c r="F10" s="5">
        <v>2129315</v>
      </c>
      <c r="G10" s="5"/>
      <c r="H10" s="5">
        <v>19528425</v>
      </c>
      <c r="I10" s="5">
        <v>129539825</v>
      </c>
      <c r="J10" s="2"/>
      <c r="K10" s="2"/>
      <c r="L10" s="2"/>
    </row>
    <row r="11" spans="1:13" x14ac:dyDescent="0.25">
      <c r="A11" s="18" t="s">
        <v>10</v>
      </c>
      <c r="B11" s="5">
        <v>19098685.16</v>
      </c>
      <c r="C11" s="5">
        <v>1211188.1100000001</v>
      </c>
      <c r="D11" s="5">
        <v>171125.9</v>
      </c>
      <c r="E11" s="5">
        <v>1829541</v>
      </c>
      <c r="F11" s="5"/>
      <c r="G11" s="5">
        <v>17000</v>
      </c>
      <c r="H11" s="5">
        <v>6276359.8300000019</v>
      </c>
      <c r="I11" s="5">
        <v>28603900</v>
      </c>
      <c r="J11" s="2"/>
      <c r="K11" s="2"/>
      <c r="L11" s="2"/>
      <c r="M11" s="2"/>
    </row>
    <row r="12" spans="1:13" x14ac:dyDescent="0.25">
      <c r="A12" s="18" t="s">
        <v>11</v>
      </c>
      <c r="B12" s="5">
        <v>249240038</v>
      </c>
      <c r="C12" s="5">
        <v>26083030</v>
      </c>
      <c r="D12" s="5">
        <v>14675655</v>
      </c>
      <c r="E12" s="5">
        <v>46911963</v>
      </c>
      <c r="F12" s="5">
        <v>10017864</v>
      </c>
      <c r="G12" s="5">
        <v>3469520.86</v>
      </c>
      <c r="H12" s="5">
        <v>107184685.90999997</v>
      </c>
      <c r="I12" s="5">
        <v>457582756.76999998</v>
      </c>
      <c r="J12" s="2"/>
      <c r="K12" s="2"/>
      <c r="L12" s="2"/>
      <c r="M12" s="2"/>
    </row>
    <row r="13" spans="1:13" x14ac:dyDescent="0.25">
      <c r="A13" s="18" t="s">
        <v>12</v>
      </c>
      <c r="B13" s="6">
        <v>154327677.91</v>
      </c>
      <c r="C13" s="6">
        <v>7842964.8799999999</v>
      </c>
      <c r="D13" s="6">
        <v>1823419.89</v>
      </c>
      <c r="E13" s="6">
        <v>15412782.27</v>
      </c>
      <c r="F13" s="6">
        <v>7872330</v>
      </c>
      <c r="G13" s="6"/>
      <c r="H13" s="5">
        <v>53955915.050000012</v>
      </c>
      <c r="I13" s="5">
        <v>241235090</v>
      </c>
      <c r="J13" s="2"/>
      <c r="K13" s="2"/>
      <c r="L13" s="2"/>
    </row>
    <row r="14" spans="1:13" x14ac:dyDescent="0.25">
      <c r="A14" s="18" t="s">
        <v>13</v>
      </c>
      <c r="B14" s="5">
        <v>83165301</v>
      </c>
      <c r="C14" s="5">
        <v>4020173</v>
      </c>
      <c r="D14" s="5">
        <v>3923370</v>
      </c>
      <c r="E14" s="5">
        <v>8794568</v>
      </c>
      <c r="F14" s="5">
        <v>4744868</v>
      </c>
      <c r="G14" s="5">
        <v>165295</v>
      </c>
      <c r="H14" s="5">
        <v>13724163.469999999</v>
      </c>
      <c r="I14" s="5">
        <v>118537738.47</v>
      </c>
      <c r="J14" s="2"/>
      <c r="K14" s="2"/>
      <c r="L14" s="2"/>
    </row>
    <row r="15" spans="1:13" x14ac:dyDescent="0.25">
      <c r="A15" s="18" t="s">
        <v>14</v>
      </c>
      <c r="B15" s="5">
        <v>248026871</v>
      </c>
      <c r="C15" s="5">
        <v>10583458</v>
      </c>
      <c r="D15" s="5">
        <v>10501659</v>
      </c>
      <c r="E15" s="5">
        <v>46871340</v>
      </c>
      <c r="F15" s="5"/>
      <c r="G15" s="5">
        <v>59845</v>
      </c>
      <c r="H15" s="5">
        <v>39539758</v>
      </c>
      <c r="I15" s="5">
        <v>355582931</v>
      </c>
      <c r="J15" s="2"/>
      <c r="K15" s="2"/>
      <c r="L15" s="2"/>
    </row>
    <row r="16" spans="1:13" x14ac:dyDescent="0.25">
      <c r="A16" s="18" t="s">
        <v>15</v>
      </c>
      <c r="B16" s="3">
        <v>19166615</v>
      </c>
      <c r="C16" s="3">
        <v>1292680</v>
      </c>
      <c r="D16" s="3">
        <v>326477</v>
      </c>
      <c r="E16" s="3">
        <v>1806359</v>
      </c>
      <c r="F16" s="3">
        <v>200000</v>
      </c>
      <c r="G16" s="5">
        <v>5750</v>
      </c>
      <c r="H16" s="5">
        <v>3799560</v>
      </c>
      <c r="I16" s="5">
        <v>26597441</v>
      </c>
      <c r="J16" s="2"/>
      <c r="K16" s="2"/>
      <c r="L16" s="2"/>
    </row>
    <row r="17" spans="1:12" x14ac:dyDescent="0.25">
      <c r="A17" s="18" t="s">
        <v>16</v>
      </c>
      <c r="B17" s="5">
        <v>92396512</v>
      </c>
      <c r="C17" s="5">
        <v>15750355</v>
      </c>
      <c r="D17" s="5">
        <v>630000</v>
      </c>
      <c r="E17" s="5">
        <v>3243174</v>
      </c>
      <c r="F17" s="5">
        <v>8239506</v>
      </c>
      <c r="G17" s="5">
        <v>651000</v>
      </c>
      <c r="H17" s="5">
        <v>46785670</v>
      </c>
      <c r="I17" s="5">
        <v>167696217</v>
      </c>
      <c r="J17" s="2"/>
      <c r="K17" s="2"/>
      <c r="L17" s="2"/>
    </row>
    <row r="18" spans="1:12" x14ac:dyDescent="0.25">
      <c r="A18" s="18" t="s">
        <v>17</v>
      </c>
      <c r="B18" s="4">
        <v>10339640</v>
      </c>
      <c r="C18" s="5">
        <v>675031</v>
      </c>
      <c r="D18" s="5">
        <v>82800</v>
      </c>
      <c r="E18" s="5">
        <v>821463</v>
      </c>
      <c r="F18" s="5">
        <v>13901794</v>
      </c>
      <c r="G18" s="5">
        <v>10000</v>
      </c>
      <c r="H18" s="5">
        <v>914158</v>
      </c>
      <c r="I18" s="5">
        <v>26744886</v>
      </c>
      <c r="J18" s="2"/>
      <c r="K18" s="2"/>
      <c r="L18" s="2"/>
    </row>
    <row r="19" spans="1:12" x14ac:dyDescent="0.25">
      <c r="A19" s="18" t="s">
        <v>18</v>
      </c>
      <c r="B19" s="4">
        <v>1163577060</v>
      </c>
      <c r="C19" s="5">
        <v>51251170</v>
      </c>
      <c r="D19" s="5">
        <v>3561637.65</v>
      </c>
      <c r="E19" s="5">
        <v>50952520</v>
      </c>
      <c r="F19" s="5">
        <v>3591100</v>
      </c>
      <c r="G19" s="5">
        <v>7000470</v>
      </c>
      <c r="H19" s="5">
        <v>98505252.349999905</v>
      </c>
      <c r="I19" s="5">
        <v>1378439210</v>
      </c>
      <c r="J19" s="2"/>
      <c r="K19" s="2"/>
      <c r="L19" s="2"/>
    </row>
    <row r="20" spans="1:12" ht="15.75" thickBot="1" x14ac:dyDescent="0.3">
      <c r="A20" s="18" t="s">
        <v>19</v>
      </c>
      <c r="B20" s="5">
        <v>0</v>
      </c>
      <c r="C20" s="7">
        <v>1216900</v>
      </c>
      <c r="D20" s="5">
        <v>0</v>
      </c>
      <c r="E20" s="5">
        <v>0</v>
      </c>
      <c r="F20" s="5">
        <v>0</v>
      </c>
      <c r="G20" s="7">
        <v>6864999</v>
      </c>
      <c r="H20" s="5">
        <v>46801661</v>
      </c>
      <c r="I20" s="5">
        <v>54883560</v>
      </c>
      <c r="J20" s="2"/>
      <c r="K20" s="2"/>
      <c r="L20" s="2"/>
    </row>
    <row r="21" spans="1:12" ht="15.75" thickBot="1" x14ac:dyDescent="0.3">
      <c r="A21" s="19" t="s">
        <v>20</v>
      </c>
      <c r="B21" s="9">
        <v>2452477621.75</v>
      </c>
      <c r="C21" s="9">
        <v>137543578.99000001</v>
      </c>
      <c r="D21" s="9">
        <v>59795620.990000002</v>
      </c>
      <c r="E21" s="9">
        <v>225330333.70999998</v>
      </c>
      <c r="F21" s="9">
        <v>54662958</v>
      </c>
      <c r="G21" s="9">
        <v>18641707.460000001</v>
      </c>
      <c r="H21" s="9">
        <f>SUM(H7:H20)</f>
        <v>539292730.33999991</v>
      </c>
      <c r="I21" s="9">
        <f>SUM(I7:I20)</f>
        <v>3487744551.2399998</v>
      </c>
      <c r="J21" s="2"/>
      <c r="K21" s="2"/>
      <c r="L21" s="2"/>
    </row>
  </sheetData>
  <hyperlinks>
    <hyperlink ref="F1" location="Introducción!A1" display="Volver Inicio" xr:uid="{00000000-0004-0000-0900-000000000000}"/>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G17"/>
  <sheetViews>
    <sheetView workbookViewId="0">
      <selection activeCell="E22" sqref="E22"/>
    </sheetView>
  </sheetViews>
  <sheetFormatPr baseColWidth="10" defaultRowHeight="15" x14ac:dyDescent="0.25"/>
  <cols>
    <col min="1" max="1" width="16.85546875" customWidth="1"/>
    <col min="2" max="2" width="16.7109375" customWidth="1"/>
    <col min="3" max="3" width="16.42578125" customWidth="1"/>
    <col min="4" max="4" width="19.7109375" customWidth="1"/>
    <col min="5" max="5" width="18" customWidth="1"/>
    <col min="6" max="6" width="18.140625" customWidth="1"/>
    <col min="7" max="7" width="16.42578125" customWidth="1"/>
    <col min="8" max="8" width="15.140625" customWidth="1"/>
    <col min="9" max="9" width="15.7109375" customWidth="1"/>
    <col min="11" max="11" width="17.42578125" customWidth="1"/>
  </cols>
  <sheetData>
    <row r="1" spans="2:7" ht="15.75" x14ac:dyDescent="0.25">
      <c r="G1" s="30" t="s">
        <v>33</v>
      </c>
    </row>
    <row r="4" spans="2:7" s="13" customFormat="1" ht="14.25" x14ac:dyDescent="0.2"/>
    <row r="6" spans="2:7" ht="18" x14ac:dyDescent="0.25">
      <c r="B6" s="28" t="s">
        <v>23</v>
      </c>
    </row>
    <row r="11" spans="2:7" x14ac:dyDescent="0.25">
      <c r="B11" s="13" t="s">
        <v>27</v>
      </c>
    </row>
    <row r="12" spans="2:7" x14ac:dyDescent="0.25">
      <c r="B12" s="13" t="s">
        <v>28</v>
      </c>
    </row>
    <row r="13" spans="2:7" x14ac:dyDescent="0.25">
      <c r="B13" s="13" t="s">
        <v>29</v>
      </c>
    </row>
    <row r="14" spans="2:7" x14ac:dyDescent="0.25">
      <c r="B14" s="13"/>
    </row>
    <row r="15" spans="2:7" x14ac:dyDescent="0.25">
      <c r="B15" s="13" t="s">
        <v>30</v>
      </c>
    </row>
    <row r="16" spans="2:7" x14ac:dyDescent="0.25">
      <c r="B16" s="13" t="s">
        <v>31</v>
      </c>
    </row>
    <row r="17" spans="2:2" x14ac:dyDescent="0.25">
      <c r="B17" s="13" t="s">
        <v>26</v>
      </c>
    </row>
  </sheetData>
  <hyperlinks>
    <hyperlink ref="G1" location="Introducción!A1" display="Volver Inicio" xr:uid="{00000000-0004-0000-0100-000000000000}"/>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T39"/>
  <sheetViews>
    <sheetView workbookViewId="0">
      <selection activeCell="C3" sqref="C3"/>
    </sheetView>
  </sheetViews>
  <sheetFormatPr baseColWidth="10" defaultRowHeight="15" x14ac:dyDescent="0.25"/>
  <cols>
    <col min="1" max="1" width="16.85546875" customWidth="1"/>
    <col min="2" max="2" width="16.7109375" customWidth="1"/>
    <col min="3" max="3" width="16.42578125" customWidth="1"/>
    <col min="4" max="4" width="19.7109375" customWidth="1"/>
    <col min="5" max="5" width="18" customWidth="1"/>
    <col min="6" max="6" width="18.140625" customWidth="1"/>
    <col min="7" max="7" width="16.42578125" customWidth="1"/>
    <col min="8" max="8" width="19.85546875" customWidth="1"/>
    <col min="9" max="9" width="19" customWidth="1"/>
    <col min="10" max="10" width="20.85546875" customWidth="1"/>
    <col min="11" max="11" width="17.42578125" customWidth="1"/>
    <col min="12" max="12" width="16.85546875" customWidth="1"/>
    <col min="13" max="13" width="16" customWidth="1"/>
    <col min="14" max="17" width="16.42578125" bestFit="1" customWidth="1"/>
  </cols>
  <sheetData>
    <row r="1" spans="1:20" ht="15.75" x14ac:dyDescent="0.25">
      <c r="G1" s="30" t="s">
        <v>33</v>
      </c>
    </row>
    <row r="3" spans="1:20" ht="18" x14ac:dyDescent="0.25">
      <c r="A3" s="31" t="s">
        <v>50</v>
      </c>
      <c r="B3" s="31"/>
      <c r="C3" s="31"/>
    </row>
    <row r="4" spans="1:20" s="13" customFormat="1" thickBot="1" x14ac:dyDescent="0.25"/>
    <row r="5" spans="1:20" s="13" customFormat="1" thickBot="1" x14ac:dyDescent="0.25">
      <c r="B5" s="20">
        <v>2024</v>
      </c>
      <c r="C5" s="20">
        <v>2023</v>
      </c>
      <c r="D5" s="20">
        <v>2022</v>
      </c>
      <c r="E5" s="20">
        <v>2021</v>
      </c>
      <c r="F5" s="20">
        <v>2020</v>
      </c>
      <c r="G5" s="20">
        <v>2019</v>
      </c>
      <c r="H5" s="20">
        <v>2018</v>
      </c>
      <c r="I5" s="20">
        <v>2017</v>
      </c>
      <c r="J5" s="20">
        <v>2016</v>
      </c>
      <c r="K5" s="20">
        <v>2015</v>
      </c>
      <c r="L5" s="20">
        <v>2014</v>
      </c>
      <c r="M5" s="20">
        <v>2013</v>
      </c>
      <c r="N5" s="20">
        <v>2012</v>
      </c>
      <c r="O5" s="20">
        <v>2011</v>
      </c>
      <c r="P5" s="20">
        <v>2010</v>
      </c>
      <c r="Q5" s="20">
        <v>2009</v>
      </c>
      <c r="R5" s="20">
        <v>2008</v>
      </c>
      <c r="S5" s="20">
        <v>2007</v>
      </c>
      <c r="T5" s="20">
        <v>2006</v>
      </c>
    </row>
    <row r="6" spans="1:20" s="13" customFormat="1" ht="14.25" x14ac:dyDescent="0.2">
      <c r="A6" s="16" t="s">
        <v>6</v>
      </c>
      <c r="B6" s="5">
        <v>646921556</v>
      </c>
      <c r="C6" s="10">
        <v>591233531</v>
      </c>
      <c r="D6" s="10">
        <v>545223372</v>
      </c>
      <c r="E6" s="10">
        <v>526475509</v>
      </c>
      <c r="F6" s="10">
        <v>514340652</v>
      </c>
      <c r="G6" s="10">
        <v>475767246</v>
      </c>
      <c r="H6" s="10">
        <v>452063855</v>
      </c>
      <c r="I6" s="10">
        <v>437413539.84000003</v>
      </c>
      <c r="J6" s="10">
        <v>400054713</v>
      </c>
      <c r="K6" s="10">
        <v>383523054</v>
      </c>
      <c r="L6" s="10">
        <v>390797412</v>
      </c>
      <c r="M6" s="10">
        <v>402712617</v>
      </c>
      <c r="N6" s="10">
        <v>407792752</v>
      </c>
      <c r="O6" s="10">
        <v>406055147</v>
      </c>
      <c r="P6" s="10">
        <v>416054489</v>
      </c>
      <c r="Q6" s="10">
        <v>412522938</v>
      </c>
      <c r="R6" s="10">
        <v>395711488</v>
      </c>
      <c r="S6" s="10">
        <v>368184877</v>
      </c>
      <c r="T6" s="10">
        <v>349566535</v>
      </c>
    </row>
    <row r="7" spans="1:20" s="13" customFormat="1" ht="14.25" x14ac:dyDescent="0.2">
      <c r="A7" s="17" t="s">
        <v>7</v>
      </c>
      <c r="B7" s="5">
        <v>93749978</v>
      </c>
      <c r="C7" s="11">
        <v>93880601.409999996</v>
      </c>
      <c r="D7" s="11">
        <v>77796327.900000006</v>
      </c>
      <c r="E7" s="11">
        <v>81552168.379999995</v>
      </c>
      <c r="F7" s="11">
        <v>76620670</v>
      </c>
      <c r="G7" s="11">
        <v>74766425</v>
      </c>
      <c r="H7" s="11">
        <v>74766425.180000007</v>
      </c>
      <c r="I7" s="11">
        <v>74304532.49180381</v>
      </c>
      <c r="J7" s="11">
        <v>69705209</v>
      </c>
      <c r="K7" s="11">
        <v>70267757</v>
      </c>
      <c r="L7" s="11">
        <v>71901265</v>
      </c>
      <c r="M7" s="11">
        <v>76753765</v>
      </c>
      <c r="N7" s="11">
        <v>68209143</v>
      </c>
      <c r="O7" s="11">
        <v>66636002</v>
      </c>
      <c r="P7" s="11">
        <v>63229656</v>
      </c>
      <c r="Q7" s="11"/>
      <c r="R7" s="11"/>
      <c r="S7" s="11"/>
      <c r="T7" s="11"/>
    </row>
    <row r="8" spans="1:20" s="13" customFormat="1" ht="14.25" x14ac:dyDescent="0.2">
      <c r="A8" s="17" t="s">
        <v>8</v>
      </c>
      <c r="B8" s="5">
        <v>79428765</v>
      </c>
      <c r="C8" s="11">
        <v>73105460</v>
      </c>
      <c r="D8" s="11">
        <v>67813819</v>
      </c>
      <c r="E8" s="11">
        <v>61540990</v>
      </c>
      <c r="F8" s="11">
        <v>57809614</v>
      </c>
      <c r="G8" s="11">
        <v>54178489</v>
      </c>
      <c r="H8" s="11">
        <v>51327780</v>
      </c>
      <c r="I8" s="11">
        <v>48955150</v>
      </c>
      <c r="J8" s="11">
        <v>47410742</v>
      </c>
      <c r="K8" s="11">
        <v>48510185</v>
      </c>
      <c r="L8" s="11">
        <v>44988742</v>
      </c>
      <c r="M8" s="11">
        <v>44988742</v>
      </c>
      <c r="N8" s="11">
        <v>52976787</v>
      </c>
      <c r="O8" s="11">
        <v>54790312</v>
      </c>
      <c r="P8" s="11">
        <v>65798256</v>
      </c>
      <c r="Q8" s="11"/>
      <c r="R8" s="11"/>
      <c r="S8" s="11"/>
      <c r="T8" s="11"/>
    </row>
    <row r="9" spans="1:20" s="13" customFormat="1" ht="14.25" x14ac:dyDescent="0.2">
      <c r="A9" s="18" t="s">
        <v>9</v>
      </c>
      <c r="B9" s="5">
        <v>193962830</v>
      </c>
      <c r="C9" s="12">
        <v>183712269</v>
      </c>
      <c r="D9" s="12">
        <v>169198088</v>
      </c>
      <c r="E9" s="12">
        <v>168472282</v>
      </c>
      <c r="F9" s="12">
        <v>166247661</v>
      </c>
      <c r="G9" s="12">
        <v>160041689</v>
      </c>
      <c r="H9" s="12">
        <v>149916006</v>
      </c>
      <c r="I9" s="12">
        <v>142977810</v>
      </c>
      <c r="J9" s="12">
        <v>131210713</v>
      </c>
      <c r="K9" s="12">
        <v>129539825</v>
      </c>
      <c r="L9" s="12">
        <v>131089009</v>
      </c>
      <c r="M9" s="12">
        <v>146983627</v>
      </c>
      <c r="N9" s="12">
        <v>165834624</v>
      </c>
      <c r="O9" s="12">
        <v>127028590</v>
      </c>
      <c r="P9" s="12">
        <v>151305360</v>
      </c>
      <c r="Q9" s="12">
        <v>157618686</v>
      </c>
      <c r="R9" s="12">
        <v>162881708</v>
      </c>
      <c r="S9" s="12">
        <v>149771323</v>
      </c>
      <c r="T9" s="12">
        <v>130226162</v>
      </c>
    </row>
    <row r="10" spans="1:20" s="13" customFormat="1" ht="14.25" x14ac:dyDescent="0.2">
      <c r="A10" s="18" t="s">
        <v>10</v>
      </c>
      <c r="B10" s="5">
        <v>43402156</v>
      </c>
      <c r="C10" s="12">
        <v>47831281</v>
      </c>
      <c r="D10" s="12">
        <v>36026128</v>
      </c>
      <c r="E10" s="12">
        <v>34560810</v>
      </c>
      <c r="F10" s="12">
        <v>34049058</v>
      </c>
      <c r="G10" s="12">
        <v>32306214</v>
      </c>
      <c r="H10" s="12">
        <v>31443571</v>
      </c>
      <c r="I10" s="12">
        <v>30313498</v>
      </c>
      <c r="J10" s="12">
        <v>29252353</v>
      </c>
      <c r="K10" s="12">
        <v>28603900</v>
      </c>
      <c r="L10" s="12">
        <v>28447600</v>
      </c>
      <c r="M10" s="12">
        <v>28328056</v>
      </c>
      <c r="N10" s="12">
        <v>31717497</v>
      </c>
      <c r="O10" s="12">
        <v>32853360</v>
      </c>
      <c r="P10" s="12">
        <v>33670133</v>
      </c>
      <c r="Q10" s="12"/>
      <c r="R10" s="12"/>
      <c r="S10" s="12"/>
      <c r="T10" s="12"/>
    </row>
    <row r="11" spans="1:20" s="13" customFormat="1" ht="14.25" x14ac:dyDescent="0.2">
      <c r="A11" s="18" t="s">
        <v>11</v>
      </c>
      <c r="B11" s="5">
        <v>591122157.15999997</v>
      </c>
      <c r="C11" s="12">
        <v>599714211.72000015</v>
      </c>
      <c r="D11" s="12">
        <v>539693837.86000013</v>
      </c>
      <c r="E11" s="12">
        <v>516335789.75</v>
      </c>
      <c r="F11" s="12">
        <v>515335790</v>
      </c>
      <c r="G11" s="12">
        <v>489397412.58999997</v>
      </c>
      <c r="H11" s="12">
        <v>494933478.76000005</v>
      </c>
      <c r="I11" s="12">
        <v>494280377</v>
      </c>
      <c r="J11" s="12">
        <v>497509803.08000004</v>
      </c>
      <c r="K11" s="12">
        <v>457582756.76999998</v>
      </c>
      <c r="L11" s="12">
        <v>447315280</v>
      </c>
      <c r="M11" s="12">
        <v>446558081.22000003</v>
      </c>
      <c r="N11" s="12">
        <v>446558081.22000003</v>
      </c>
      <c r="O11" s="12">
        <v>466016579.86999995</v>
      </c>
      <c r="P11" s="12">
        <v>527848909.48000002</v>
      </c>
      <c r="Q11" s="12">
        <v>481468940.10000002</v>
      </c>
      <c r="R11" s="12">
        <v>454776243.88</v>
      </c>
      <c r="S11" s="12">
        <v>396188557.37</v>
      </c>
      <c r="T11" s="12">
        <v>350126402.63999999</v>
      </c>
    </row>
    <row r="12" spans="1:20" s="13" customFormat="1" ht="14.25" x14ac:dyDescent="0.2">
      <c r="A12" s="18" t="s">
        <v>12</v>
      </c>
      <c r="B12" s="5">
        <v>534712710</v>
      </c>
      <c r="C12" s="41">
        <v>473420606</v>
      </c>
      <c r="D12" s="41">
        <v>438338830.15699995</v>
      </c>
      <c r="E12" s="41">
        <v>369927110</v>
      </c>
      <c r="F12" s="41">
        <v>343915290</v>
      </c>
      <c r="G12" s="41">
        <v>328358440</v>
      </c>
      <c r="H12" s="12">
        <v>292454510</v>
      </c>
      <c r="I12" s="12">
        <v>275488700</v>
      </c>
      <c r="J12" s="12">
        <v>258665600</v>
      </c>
      <c r="K12" s="12">
        <v>241235090</v>
      </c>
      <c r="L12" s="12">
        <v>236264620</v>
      </c>
      <c r="M12" s="12">
        <v>249159880</v>
      </c>
      <c r="N12" s="12">
        <v>255360450</v>
      </c>
      <c r="O12" s="12">
        <v>236005620</v>
      </c>
      <c r="P12" s="12">
        <v>242210100</v>
      </c>
      <c r="Q12" s="12">
        <v>240289170</v>
      </c>
      <c r="R12" s="12">
        <v>239647010</v>
      </c>
      <c r="S12" s="12">
        <v>199234870</v>
      </c>
      <c r="T12" s="12">
        <v>168435650</v>
      </c>
    </row>
    <row r="13" spans="1:20" s="13" customFormat="1" ht="14.25" x14ac:dyDescent="0.2">
      <c r="A13" s="18" t="s">
        <v>13</v>
      </c>
      <c r="B13" s="5">
        <v>179754339</v>
      </c>
      <c r="C13" s="12">
        <v>174430482</v>
      </c>
      <c r="D13" s="12">
        <v>162519072</v>
      </c>
      <c r="E13" s="12">
        <v>161278080</v>
      </c>
      <c r="F13" s="12">
        <v>156314058</v>
      </c>
      <c r="G13" s="12">
        <v>158358090</v>
      </c>
      <c r="H13" s="12">
        <v>151620314</v>
      </c>
      <c r="I13" s="12">
        <v>139867080</v>
      </c>
      <c r="J13" s="12">
        <v>133114734</v>
      </c>
      <c r="K13" s="12">
        <v>118537738.47</v>
      </c>
      <c r="L13" s="12">
        <v>120644509</v>
      </c>
      <c r="M13" s="12">
        <v>126751241</v>
      </c>
      <c r="N13" s="12">
        <v>140975447</v>
      </c>
      <c r="O13" s="14">
        <v>126052876</v>
      </c>
      <c r="P13" s="15">
        <v>124426889</v>
      </c>
      <c r="Q13" s="12">
        <v>105132277</v>
      </c>
      <c r="R13" s="12">
        <v>99167373</v>
      </c>
      <c r="S13" s="12">
        <v>94621964</v>
      </c>
      <c r="T13" s="12">
        <v>87909668</v>
      </c>
    </row>
    <row r="14" spans="1:20" s="13" customFormat="1" ht="14.25" x14ac:dyDescent="0.2">
      <c r="A14" s="18" t="s">
        <v>14</v>
      </c>
      <c r="B14" s="5">
        <v>546392028</v>
      </c>
      <c r="C14" s="12">
        <v>526335866</v>
      </c>
      <c r="D14" s="12">
        <v>493010778</v>
      </c>
      <c r="E14" s="12">
        <v>466016488</v>
      </c>
      <c r="F14" s="12">
        <v>466016488</v>
      </c>
      <c r="G14" s="12">
        <v>440543934</v>
      </c>
      <c r="H14" s="12">
        <v>440543934</v>
      </c>
      <c r="I14" s="12">
        <v>421699397.61999995</v>
      </c>
      <c r="J14" s="12">
        <v>363677354</v>
      </c>
      <c r="K14" s="12">
        <v>355582931</v>
      </c>
      <c r="L14" s="12">
        <v>337005961</v>
      </c>
      <c r="M14" s="12">
        <v>349334225</v>
      </c>
      <c r="N14" s="12">
        <v>362618111</v>
      </c>
      <c r="O14" s="12">
        <v>358465895</v>
      </c>
      <c r="P14" s="12">
        <v>365455446</v>
      </c>
      <c r="Q14" s="12">
        <v>415418726</v>
      </c>
      <c r="R14" s="12">
        <v>420417935</v>
      </c>
      <c r="S14" s="12">
        <v>376261909</v>
      </c>
      <c r="T14" s="12">
        <v>293803639</v>
      </c>
    </row>
    <row r="15" spans="1:20" s="13" customFormat="1" ht="14.25" x14ac:dyDescent="0.2">
      <c r="A15" s="18" t="s">
        <v>15</v>
      </c>
      <c r="B15" s="5">
        <v>41993863</v>
      </c>
      <c r="C15" s="12">
        <v>39327163</v>
      </c>
      <c r="D15" s="12">
        <v>35478320</v>
      </c>
      <c r="E15" s="12">
        <v>34385553</v>
      </c>
      <c r="F15" s="12">
        <v>32982032</v>
      </c>
      <c r="G15" s="12">
        <v>30473701</v>
      </c>
      <c r="H15" s="12">
        <v>30792784.829999998</v>
      </c>
      <c r="I15" s="12">
        <v>28735365</v>
      </c>
      <c r="J15" s="12">
        <v>26896525</v>
      </c>
      <c r="K15" s="12">
        <v>26597441</v>
      </c>
      <c r="L15" s="12">
        <v>26452137</v>
      </c>
      <c r="M15" s="12">
        <v>24630057</v>
      </c>
      <c r="N15" s="12">
        <v>30464574</v>
      </c>
      <c r="O15" s="12">
        <v>33965675</v>
      </c>
      <c r="P15" s="12">
        <v>40471786</v>
      </c>
      <c r="Q15" s="12">
        <v>34442164</v>
      </c>
      <c r="R15" s="12">
        <v>31534797</v>
      </c>
      <c r="S15" s="12">
        <v>26879002</v>
      </c>
      <c r="T15" s="12">
        <v>24879826</v>
      </c>
    </row>
    <row r="16" spans="1:20" s="13" customFormat="1" ht="14.25" x14ac:dyDescent="0.2">
      <c r="A16" s="18" t="s">
        <v>16</v>
      </c>
      <c r="B16" s="5">
        <v>242153336</v>
      </c>
      <c r="C16" s="12">
        <v>219841210</v>
      </c>
      <c r="D16" s="12">
        <v>210032775</v>
      </c>
      <c r="E16" s="12">
        <v>199160914</v>
      </c>
      <c r="F16" s="12">
        <v>189721590</v>
      </c>
      <c r="G16" s="12">
        <v>181461098</v>
      </c>
      <c r="H16" s="12">
        <v>176104526</v>
      </c>
      <c r="I16" s="12">
        <v>175172959</v>
      </c>
      <c r="J16" s="12">
        <v>173602216</v>
      </c>
      <c r="K16" s="12">
        <v>167696217</v>
      </c>
      <c r="L16" s="12">
        <v>162894077</v>
      </c>
      <c r="M16" s="12">
        <v>156368448</v>
      </c>
      <c r="N16" s="12">
        <v>167875744</v>
      </c>
      <c r="O16" s="12">
        <v>154222151</v>
      </c>
      <c r="P16" s="12">
        <v>159714267</v>
      </c>
      <c r="Q16" s="12">
        <v>157263184</v>
      </c>
      <c r="R16" s="12">
        <v>137614250</v>
      </c>
      <c r="S16" s="12">
        <v>120883565</v>
      </c>
      <c r="T16" s="12">
        <v>112235851</v>
      </c>
    </row>
    <row r="17" spans="1:20" s="13" customFormat="1" ht="14.25" x14ac:dyDescent="0.2">
      <c r="A17" s="18" t="s">
        <v>17</v>
      </c>
      <c r="B17" s="5">
        <v>23404959</v>
      </c>
      <c r="C17" s="46">
        <v>22288330</v>
      </c>
      <c r="D17" s="46">
        <v>22031923</v>
      </c>
      <c r="E17" s="12">
        <v>21342739</v>
      </c>
      <c r="F17" s="12">
        <v>20187880</v>
      </c>
      <c r="G17" s="12">
        <v>17951753</v>
      </c>
      <c r="H17" s="12">
        <v>17732905</v>
      </c>
      <c r="I17" s="12">
        <v>15204161</v>
      </c>
      <c r="J17" s="12">
        <v>18009860</v>
      </c>
      <c r="K17" s="12">
        <v>26744886</v>
      </c>
      <c r="L17" s="12">
        <v>25611282</v>
      </c>
      <c r="M17" s="12">
        <v>23329048</v>
      </c>
      <c r="N17" s="12">
        <v>20861089</v>
      </c>
      <c r="O17" s="12"/>
      <c r="P17" s="12"/>
      <c r="Q17" s="12"/>
      <c r="R17" s="12"/>
      <c r="S17" s="12"/>
      <c r="T17" s="12"/>
    </row>
    <row r="18" spans="1:20" s="13" customFormat="1" ht="14.25" x14ac:dyDescent="0.2">
      <c r="A18" s="18" t="s">
        <v>18</v>
      </c>
      <c r="B18" s="5">
        <v>1983455590</v>
      </c>
      <c r="C18" s="12">
        <v>2040959329.9999998</v>
      </c>
      <c r="D18" s="12">
        <v>1853483350</v>
      </c>
      <c r="E18" s="12">
        <v>1832645880</v>
      </c>
      <c r="F18" s="12">
        <v>1638250450</v>
      </c>
      <c r="G18" s="12">
        <v>1638250450</v>
      </c>
      <c r="H18" s="12">
        <v>1638250450</v>
      </c>
      <c r="I18" s="12">
        <v>1588491270</v>
      </c>
      <c r="J18" s="12">
        <v>1474274270</v>
      </c>
      <c r="K18" s="12">
        <v>1378439210</v>
      </c>
      <c r="L18" s="12">
        <v>1365896550</v>
      </c>
      <c r="M18" s="12">
        <v>1398867930</v>
      </c>
      <c r="N18" s="12">
        <v>1453632860</v>
      </c>
      <c r="O18" s="12">
        <v>1541106720</v>
      </c>
      <c r="P18" s="12">
        <v>1629874120</v>
      </c>
      <c r="Q18" s="12">
        <v>1475393360</v>
      </c>
      <c r="R18" s="12">
        <v>1395044560</v>
      </c>
      <c r="S18" s="12">
        <v>1309172770</v>
      </c>
      <c r="T18" s="12">
        <v>1198258770</v>
      </c>
    </row>
    <row r="19" spans="1:20" s="13" customFormat="1" thickBot="1" x14ac:dyDescent="0.25">
      <c r="A19" s="18" t="s">
        <v>19</v>
      </c>
      <c r="B19" s="5">
        <v>78343800</v>
      </c>
      <c r="C19" s="12">
        <v>78343800</v>
      </c>
      <c r="D19" s="12">
        <v>76065570</v>
      </c>
      <c r="E19" s="12">
        <v>73013820</v>
      </c>
      <c r="F19" s="12">
        <v>58126140</v>
      </c>
      <c r="G19" s="12">
        <v>58126140</v>
      </c>
      <c r="H19" s="12">
        <v>58126140</v>
      </c>
      <c r="I19" s="12">
        <v>56274670</v>
      </c>
      <c r="J19" s="12">
        <v>54883560</v>
      </c>
      <c r="K19" s="12">
        <v>54883560</v>
      </c>
      <c r="L19" s="12">
        <v>57955190</v>
      </c>
      <c r="M19" s="12">
        <v>62778970</v>
      </c>
      <c r="N19" s="12">
        <v>71352510</v>
      </c>
      <c r="O19" s="12">
        <v>74217930</v>
      </c>
      <c r="P19" s="12">
        <v>78110790</v>
      </c>
      <c r="Q19" s="12">
        <v>77042570</v>
      </c>
      <c r="R19" s="12">
        <v>72863890</v>
      </c>
      <c r="S19" s="12">
        <v>68990640</v>
      </c>
      <c r="T19" s="12">
        <v>64830600</v>
      </c>
    </row>
    <row r="20" spans="1:20" s="13" customFormat="1" thickBot="1" x14ac:dyDescent="0.25">
      <c r="A20" s="19" t="s">
        <v>20</v>
      </c>
      <c r="B20" s="21">
        <v>5278798067.1599998</v>
      </c>
      <c r="C20" s="21">
        <f>SUM(C6:C19)</f>
        <v>5164424141.1300001</v>
      </c>
      <c r="D20" s="21">
        <v>4726712190.9169998</v>
      </c>
      <c r="E20" s="21">
        <f t="shared" ref="E20:F20" si="0">SUM(E6:E19)</f>
        <v>4546708133.1300001</v>
      </c>
      <c r="F20" s="21">
        <f t="shared" si="0"/>
        <v>4269917373</v>
      </c>
      <c r="G20" s="21">
        <f>SUM(G6:G19)</f>
        <v>4139981081.5900002</v>
      </c>
      <c r="H20" s="21">
        <f>SUM(H6:H19)</f>
        <v>4060076679.77</v>
      </c>
      <c r="I20" s="21">
        <f>SUM(I6:I19)</f>
        <v>3929178509.9518037</v>
      </c>
      <c r="J20" s="21">
        <v>3678267652.0799999</v>
      </c>
      <c r="K20" s="21">
        <f>SUM(K6:K19)</f>
        <v>3487744551.2399998</v>
      </c>
      <c r="L20" s="21">
        <f t="shared" ref="L20:T20" si="1">SUM(L6:L19)</f>
        <v>3447263634</v>
      </c>
      <c r="M20" s="21">
        <f t="shared" si="1"/>
        <v>3537544687.2200003</v>
      </c>
      <c r="N20" s="21">
        <f t="shared" si="1"/>
        <v>3676229669.2200003</v>
      </c>
      <c r="O20" s="21">
        <f t="shared" si="1"/>
        <v>3677416857.8699999</v>
      </c>
      <c r="P20" s="21">
        <f t="shared" si="1"/>
        <v>3898170201.48</v>
      </c>
      <c r="Q20" s="21">
        <f t="shared" si="1"/>
        <v>3556592015.0999999</v>
      </c>
      <c r="R20" s="21">
        <f t="shared" si="1"/>
        <v>3409659254.8800001</v>
      </c>
      <c r="S20" s="21">
        <f t="shared" si="1"/>
        <v>3110189477.3699999</v>
      </c>
      <c r="T20" s="21">
        <f t="shared" si="1"/>
        <v>2780273103.6399999</v>
      </c>
    </row>
    <row r="21" spans="1:20" s="13" customFormat="1" ht="14.25" x14ac:dyDescent="0.2"/>
    <row r="22" spans="1:20" s="13" customFormat="1" ht="15" customHeight="1" x14ac:dyDescent="0.2">
      <c r="A22" s="49"/>
      <c r="B22" s="49"/>
      <c r="C22" s="49"/>
      <c r="D22" s="49"/>
      <c r="E22" s="49"/>
      <c r="F22" s="49"/>
      <c r="G22" s="49"/>
      <c r="H22" s="49"/>
    </row>
    <row r="23" spans="1:20" s="13" customFormat="1" ht="15" customHeight="1" x14ac:dyDescent="0.2">
      <c r="A23" s="49"/>
      <c r="B23" s="49"/>
      <c r="C23" s="49"/>
      <c r="D23" s="49"/>
      <c r="E23" s="49"/>
      <c r="F23" s="49"/>
      <c r="G23" s="49"/>
      <c r="H23" s="49"/>
    </row>
    <row r="24" spans="1:20" s="13" customFormat="1" ht="15" customHeight="1" x14ac:dyDescent="0.2">
      <c r="A24" s="49"/>
      <c r="B24" s="49"/>
      <c r="C24" s="49"/>
      <c r="D24" s="49"/>
      <c r="E24" s="49"/>
      <c r="F24" s="49"/>
      <c r="G24" s="49"/>
      <c r="H24" s="49"/>
    </row>
    <row r="25" spans="1:20" s="13" customFormat="1" ht="15" customHeight="1" x14ac:dyDescent="0.25">
      <c r="A25" s="47"/>
      <c r="B25" s="47"/>
      <c r="C25" s="47"/>
      <c r="D25" s="47"/>
      <c r="E25" s="47"/>
      <c r="F25" s="47"/>
      <c r="G25" s="47"/>
      <c r="H25" s="47"/>
    </row>
    <row r="26" spans="1:20" s="13" customFormat="1" ht="14.25" x14ac:dyDescent="0.2"/>
    <row r="27" spans="1:20" s="13" customFormat="1" ht="14.25" x14ac:dyDescent="0.2"/>
    <row r="28" spans="1:20" s="13" customFormat="1" ht="14.25" x14ac:dyDescent="0.2"/>
    <row r="29" spans="1:20" s="13" customFormat="1" ht="14.25" x14ac:dyDescent="0.2"/>
    <row r="30" spans="1:20" s="13" customFormat="1" ht="14.25" x14ac:dyDescent="0.2"/>
    <row r="31" spans="1:20" s="13" customFormat="1" ht="14.25" x14ac:dyDescent="0.2"/>
    <row r="32" spans="1:20" s="13" customFormat="1" ht="14.25" x14ac:dyDescent="0.2"/>
    <row r="33" spans="2:2" s="13" customFormat="1" ht="14.25" x14ac:dyDescent="0.2"/>
    <row r="34" spans="2:2" s="13" customFormat="1" ht="14.25" x14ac:dyDescent="0.2"/>
    <row r="35" spans="2:2" s="13" customFormat="1" ht="14.25" x14ac:dyDescent="0.2"/>
    <row r="36" spans="2:2" s="13" customFormat="1" ht="14.25" x14ac:dyDescent="0.2"/>
    <row r="37" spans="2:2" s="13" customFormat="1" ht="14.25" x14ac:dyDescent="0.2"/>
    <row r="38" spans="2:2" s="13" customFormat="1" ht="14.25" x14ac:dyDescent="0.2"/>
    <row r="39" spans="2:2" s="13" customFormat="1" x14ac:dyDescent="0.25">
      <c r="B39"/>
    </row>
  </sheetData>
  <mergeCells count="3">
    <mergeCell ref="A24:H24"/>
    <mergeCell ref="A22:H22"/>
    <mergeCell ref="A23:H23"/>
  </mergeCells>
  <hyperlinks>
    <hyperlink ref="G1" location="Introducción!A1" display="Volver Inicio" xr:uid="{00000000-0004-0000-0200-000000000000}"/>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T27"/>
  <sheetViews>
    <sheetView zoomScaleNormal="100" workbookViewId="0">
      <selection activeCell="A3" sqref="A3"/>
    </sheetView>
  </sheetViews>
  <sheetFormatPr baseColWidth="10" defaultRowHeight="15" x14ac:dyDescent="0.25"/>
  <cols>
    <col min="1" max="1" width="32" customWidth="1"/>
    <col min="2" max="15" width="12.7109375" customWidth="1"/>
  </cols>
  <sheetData>
    <row r="1" spans="1:20" ht="15.75" x14ac:dyDescent="0.25">
      <c r="G1" s="30" t="s">
        <v>33</v>
      </c>
    </row>
    <row r="3" spans="1:20" ht="18" x14ac:dyDescent="0.25">
      <c r="A3" s="31" t="s">
        <v>48</v>
      </c>
      <c r="B3" s="31"/>
      <c r="C3" s="31"/>
    </row>
    <row r="4" spans="1:20" ht="18" x14ac:dyDescent="0.25">
      <c r="A4" s="31"/>
      <c r="B4" s="31"/>
      <c r="C4" s="31"/>
    </row>
    <row r="5" spans="1:20" ht="18" x14ac:dyDescent="0.25">
      <c r="A5" s="31"/>
      <c r="B5" s="31"/>
      <c r="C5" s="31"/>
    </row>
    <row r="6" spans="1:20" ht="18" x14ac:dyDescent="0.25">
      <c r="A6" s="31"/>
      <c r="B6" s="31"/>
      <c r="C6" s="31"/>
    </row>
    <row r="7" spans="1:20" ht="18" x14ac:dyDescent="0.25">
      <c r="A7" s="31"/>
      <c r="B7" s="31"/>
      <c r="C7" s="31"/>
    </row>
    <row r="8" spans="1:20" s="13" customFormat="1" thickBot="1" x14ac:dyDescent="0.25"/>
    <row r="9" spans="1:20" s="13" customFormat="1" ht="14.25" x14ac:dyDescent="0.2">
      <c r="B9" s="35">
        <v>2024</v>
      </c>
      <c r="C9" s="35">
        <v>2023</v>
      </c>
      <c r="D9" s="35">
        <v>2022</v>
      </c>
      <c r="E9" s="35">
        <v>2021</v>
      </c>
      <c r="F9" s="35">
        <v>2020</v>
      </c>
      <c r="G9" s="35">
        <v>2019</v>
      </c>
      <c r="H9" s="35">
        <v>2019</v>
      </c>
      <c r="I9" s="35">
        <v>2017</v>
      </c>
      <c r="J9" s="35">
        <v>2016</v>
      </c>
      <c r="K9" s="35">
        <v>2015</v>
      </c>
      <c r="L9" s="35">
        <v>2014</v>
      </c>
      <c r="M9" s="35">
        <v>2013</v>
      </c>
      <c r="N9" s="35">
        <v>2012</v>
      </c>
      <c r="O9" s="35">
        <v>2011</v>
      </c>
      <c r="P9" s="35">
        <v>2010</v>
      </c>
      <c r="Q9" s="35">
        <v>2009</v>
      </c>
      <c r="R9" s="35">
        <v>2008</v>
      </c>
      <c r="S9" s="35">
        <v>2007</v>
      </c>
      <c r="T9" s="35">
        <v>2006</v>
      </c>
    </row>
    <row r="10" spans="1:20" s="13" customFormat="1" ht="28.5" x14ac:dyDescent="0.2">
      <c r="A10" s="36" t="s">
        <v>34</v>
      </c>
      <c r="B10" s="37">
        <v>3.5000000000000001E-3</v>
      </c>
      <c r="C10" s="37">
        <v>3.3999999999999998E-3</v>
      </c>
      <c r="D10" s="37">
        <v>3.5999999999999999E-3</v>
      </c>
      <c r="E10" s="37">
        <v>3.8125079222501193E-3</v>
      </c>
      <c r="F10" s="37">
        <v>3.8125079222501193E-3</v>
      </c>
      <c r="G10" s="37">
        <v>3.4858380378289906E-3</v>
      </c>
      <c r="H10" s="37">
        <v>3.3999999999999998E-3</v>
      </c>
      <c r="I10" s="37">
        <v>3.4491296965779221E-3</v>
      </c>
      <c r="J10" s="37">
        <v>3.3241856599406957E-3</v>
      </c>
      <c r="K10" s="37">
        <v>3.2424861419491106E-3</v>
      </c>
      <c r="L10" s="37">
        <v>3.3241856599406957E-3</v>
      </c>
      <c r="M10" s="37">
        <v>3.4491296965779221E-3</v>
      </c>
      <c r="N10" s="37">
        <v>3.5356589410420508E-3</v>
      </c>
      <c r="O10" s="37">
        <v>3.4355121414538126E-3</v>
      </c>
      <c r="P10" s="37">
        <v>3.6063681364550152E-3</v>
      </c>
      <c r="Q10" s="37">
        <v>3.296088923147927E-3</v>
      </c>
      <c r="R10" s="37">
        <v>3.0546836338421098E-3</v>
      </c>
      <c r="S10" s="37">
        <v>2.8776548240065061E-3</v>
      </c>
      <c r="T10" s="37">
        <v>2.7582785901620476E-3</v>
      </c>
    </row>
    <row r="11" spans="1:20" s="13" customFormat="1" x14ac:dyDescent="0.25">
      <c r="D11" s="22"/>
    </row>
    <row r="12" spans="1:20" s="13" customFormat="1" ht="14.25" x14ac:dyDescent="0.2"/>
    <row r="13" spans="1:20" s="13" customFormat="1" x14ac:dyDescent="0.25">
      <c r="B13"/>
      <c r="E13" s="22"/>
      <c r="F13" s="23"/>
      <c r="H13" s="23"/>
      <c r="I13" s="23"/>
      <c r="J13" s="23"/>
      <c r="K13" s="1"/>
    </row>
    <row r="14" spans="1:20" s="13" customFormat="1" x14ac:dyDescent="0.25">
      <c r="B14"/>
      <c r="D14" s="23"/>
      <c r="E14" s="23"/>
      <c r="F14" s="23"/>
      <c r="J14" s="23"/>
      <c r="K14" s="1"/>
    </row>
    <row r="15" spans="1:20" s="13" customFormat="1" x14ac:dyDescent="0.25">
      <c r="B15"/>
      <c r="D15" s="23"/>
      <c r="E15" s="23"/>
      <c r="F15" s="23"/>
      <c r="J15" s="23"/>
      <c r="K15" s="1"/>
    </row>
    <row r="16" spans="1:20" s="13" customFormat="1" x14ac:dyDescent="0.25">
      <c r="B16"/>
      <c r="K16" s="1"/>
    </row>
    <row r="17" spans="2:3" s="13" customFormat="1" x14ac:dyDescent="0.25">
      <c r="B17"/>
    </row>
    <row r="18" spans="2:3" x14ac:dyDescent="0.25">
      <c r="C18" s="13"/>
    </row>
    <row r="19" spans="2:3" x14ac:dyDescent="0.25">
      <c r="C19" s="13"/>
    </row>
    <row r="20" spans="2:3" x14ac:dyDescent="0.25">
      <c r="C20" s="13"/>
    </row>
    <row r="21" spans="2:3" x14ac:dyDescent="0.25">
      <c r="C21" s="13"/>
    </row>
    <row r="22" spans="2:3" x14ac:dyDescent="0.25">
      <c r="C22" s="24"/>
    </row>
    <row r="23" spans="2:3" x14ac:dyDescent="0.25">
      <c r="C23" s="13"/>
    </row>
    <row r="24" spans="2:3" x14ac:dyDescent="0.25">
      <c r="C24" s="24"/>
    </row>
    <row r="25" spans="2:3" x14ac:dyDescent="0.25">
      <c r="C25" s="13"/>
    </row>
    <row r="26" spans="2:3" x14ac:dyDescent="0.25">
      <c r="C26" s="13"/>
    </row>
    <row r="27" spans="2:3" x14ac:dyDescent="0.25">
      <c r="C27" s="13"/>
    </row>
  </sheetData>
  <sortState xmlns:xlrd2="http://schemas.microsoft.com/office/spreadsheetml/2017/richdata2" ref="B13:C27">
    <sortCondition descending="1" ref="B13"/>
  </sortState>
  <hyperlinks>
    <hyperlink ref="G1" location="Introducción!A1" display="Volver Inicio" xr:uid="{00000000-0004-0000-0300-000000000000}"/>
  </hyperlink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26"/>
  <sheetViews>
    <sheetView zoomScaleNormal="100" workbookViewId="0">
      <selection activeCell="C3" sqref="C3"/>
    </sheetView>
  </sheetViews>
  <sheetFormatPr baseColWidth="10" defaultRowHeight="15" x14ac:dyDescent="0.25"/>
  <cols>
    <col min="1" max="1" width="32" customWidth="1"/>
    <col min="2" max="15" width="12.7109375" customWidth="1"/>
  </cols>
  <sheetData>
    <row r="1" spans="1:20" ht="15.75" x14ac:dyDescent="0.25">
      <c r="G1" s="30" t="s">
        <v>33</v>
      </c>
    </row>
    <row r="3" spans="1:20" ht="18" x14ac:dyDescent="0.25">
      <c r="A3" s="31" t="s">
        <v>49</v>
      </c>
      <c r="B3" s="31"/>
      <c r="C3" s="31"/>
    </row>
    <row r="4" spans="1:20" ht="18" x14ac:dyDescent="0.25">
      <c r="A4" s="31"/>
      <c r="B4" s="31"/>
      <c r="C4" s="31"/>
    </row>
    <row r="5" spans="1:20" ht="18" x14ac:dyDescent="0.25">
      <c r="A5" s="31"/>
      <c r="B5" s="31"/>
      <c r="C5" s="31"/>
    </row>
    <row r="6" spans="1:20" ht="18" x14ac:dyDescent="0.25">
      <c r="A6" s="31"/>
      <c r="B6" s="31"/>
      <c r="C6" s="31"/>
    </row>
    <row r="7" spans="1:20" ht="18" x14ac:dyDescent="0.25">
      <c r="A7" s="31"/>
      <c r="B7" s="31"/>
      <c r="C7" s="31"/>
    </row>
    <row r="8" spans="1:20" s="13" customFormat="1" thickBot="1" x14ac:dyDescent="0.25"/>
    <row r="9" spans="1:20" s="13" customFormat="1" ht="14.25" x14ac:dyDescent="0.2">
      <c r="B9" s="35">
        <v>2024</v>
      </c>
      <c r="C9" s="35">
        <v>2023</v>
      </c>
      <c r="D9" s="35">
        <v>2022</v>
      </c>
      <c r="E9" s="35">
        <v>2021</v>
      </c>
      <c r="F9" s="35">
        <v>2020</v>
      </c>
      <c r="G9" s="35">
        <v>2019</v>
      </c>
      <c r="H9" s="35">
        <v>2018</v>
      </c>
      <c r="I9" s="35">
        <v>2017</v>
      </c>
      <c r="J9" s="35">
        <v>2016</v>
      </c>
      <c r="K9" s="35">
        <v>2015</v>
      </c>
      <c r="L9" s="35">
        <v>2014</v>
      </c>
      <c r="M9" s="35">
        <v>2013</v>
      </c>
      <c r="N9" s="35">
        <v>2012</v>
      </c>
      <c r="O9" s="35">
        <v>2011</v>
      </c>
      <c r="P9" s="35">
        <v>2010</v>
      </c>
      <c r="Q9" s="35">
        <v>2009</v>
      </c>
      <c r="R9" s="35">
        <v>2008</v>
      </c>
      <c r="S9" s="35">
        <v>2007</v>
      </c>
      <c r="T9" s="35">
        <v>2006</v>
      </c>
    </row>
    <row r="10" spans="1:20" s="13" customFormat="1" ht="14.25" x14ac:dyDescent="0.2">
      <c r="A10" s="40" t="s">
        <v>39</v>
      </c>
      <c r="B10" s="42">
        <v>108.6</v>
      </c>
      <c r="C10" s="42">
        <v>106.4</v>
      </c>
      <c r="D10" s="42">
        <v>99.6</v>
      </c>
      <c r="E10" s="42">
        <v>95.858902263309247</v>
      </c>
      <c r="F10" s="42">
        <v>89.507324426112604</v>
      </c>
      <c r="G10" s="42">
        <v>88.035613706935507</v>
      </c>
      <c r="H10" s="42">
        <v>86.896783547838766</v>
      </c>
      <c r="I10" s="43">
        <v>84.367589397706851</v>
      </c>
      <c r="J10" s="42">
        <v>79.005670898782839</v>
      </c>
      <c r="K10" s="42">
        <v>74.80516420013889</v>
      </c>
      <c r="L10" s="42">
        <v>73.704613985731129</v>
      </c>
      <c r="M10" s="42">
        <v>75.059643012147973</v>
      </c>
      <c r="N10" s="42">
        <v>77.778582509150851</v>
      </c>
      <c r="O10" s="42">
        <v>77.927070138258571</v>
      </c>
      <c r="P10" s="42">
        <v>82.902695210575033</v>
      </c>
      <c r="Q10" s="42">
        <v>76.0836584787166</v>
      </c>
      <c r="R10" s="42">
        <v>73.86958714993095</v>
      </c>
      <c r="S10" s="42">
        <v>68.808379769781183</v>
      </c>
      <c r="T10" s="42">
        <v>62.186032842094036</v>
      </c>
    </row>
    <row r="11" spans="1:20" s="13" customFormat="1" ht="14.25" x14ac:dyDescent="0.2"/>
    <row r="12" spans="1:20" s="13" customFormat="1" x14ac:dyDescent="0.25">
      <c r="B12"/>
      <c r="E12" s="22"/>
      <c r="F12" s="23"/>
      <c r="H12" s="23"/>
      <c r="I12" s="23"/>
      <c r="J12" s="23"/>
      <c r="K12" s="1"/>
    </row>
    <row r="13" spans="1:20" s="13" customFormat="1" x14ac:dyDescent="0.25">
      <c r="B13"/>
      <c r="D13" s="23"/>
      <c r="E13" s="23"/>
      <c r="F13" s="23"/>
      <c r="J13" s="23"/>
      <c r="K13" s="1"/>
    </row>
    <row r="14" spans="1:20" s="13" customFormat="1" x14ac:dyDescent="0.25">
      <c r="B14"/>
      <c r="D14" s="23"/>
      <c r="E14" s="23"/>
      <c r="F14" s="23"/>
      <c r="J14" s="23"/>
      <c r="K14" s="1"/>
    </row>
    <row r="15" spans="1:20" s="13" customFormat="1" x14ac:dyDescent="0.25">
      <c r="B15"/>
      <c r="K15" s="1"/>
    </row>
    <row r="16" spans="1:20" s="13" customFormat="1" x14ac:dyDescent="0.25">
      <c r="B16"/>
    </row>
    <row r="17" spans="3:3" x14ac:dyDescent="0.25">
      <c r="C17" s="13"/>
    </row>
    <row r="18" spans="3:3" x14ac:dyDescent="0.25">
      <c r="C18" s="13"/>
    </row>
    <row r="19" spans="3:3" x14ac:dyDescent="0.25">
      <c r="C19" s="13"/>
    </row>
    <row r="20" spans="3:3" x14ac:dyDescent="0.25">
      <c r="C20" s="13"/>
    </row>
    <row r="21" spans="3:3" x14ac:dyDescent="0.25">
      <c r="C21" s="24"/>
    </row>
    <row r="22" spans="3:3" x14ac:dyDescent="0.25">
      <c r="C22" s="13"/>
    </row>
    <row r="23" spans="3:3" x14ac:dyDescent="0.25">
      <c r="C23" s="24"/>
    </row>
    <row r="24" spans="3:3" x14ac:dyDescent="0.25">
      <c r="C24" s="13"/>
    </row>
    <row r="25" spans="3:3" x14ac:dyDescent="0.25">
      <c r="C25" s="13"/>
    </row>
    <row r="26" spans="3:3" x14ac:dyDescent="0.25">
      <c r="C26" s="13"/>
    </row>
  </sheetData>
  <hyperlinks>
    <hyperlink ref="G1" location="Introducción!A1" display="Volver Inicio" xr:uid="{00000000-0004-0000-0400-000000000000}"/>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7FFF-04D8-4B1F-B714-34AA7E3318E2}">
  <dimension ref="A1:I24"/>
  <sheetViews>
    <sheetView workbookViewId="0">
      <selection activeCell="F1" sqref="F1"/>
    </sheetView>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9" ht="15.75" x14ac:dyDescent="0.25">
      <c r="F1" s="30" t="s">
        <v>33</v>
      </c>
    </row>
    <row r="4" spans="1:9" ht="18.75" x14ac:dyDescent="0.3">
      <c r="A4" s="32">
        <v>2024</v>
      </c>
      <c r="B4" s="33" t="s">
        <v>22</v>
      </c>
      <c r="C4" s="34"/>
      <c r="D4" s="34"/>
    </row>
    <row r="6" spans="1:9" s="8" customFormat="1" ht="102.75" thickBot="1" x14ac:dyDescent="0.3">
      <c r="B6" s="29" t="s">
        <v>0</v>
      </c>
      <c r="C6" s="29" t="s">
        <v>1</v>
      </c>
      <c r="D6" s="29" t="s">
        <v>2</v>
      </c>
      <c r="E6" s="29" t="s">
        <v>3</v>
      </c>
      <c r="F6" s="29" t="s">
        <v>4</v>
      </c>
      <c r="G6" s="29" t="s">
        <v>5</v>
      </c>
      <c r="H6" s="29" t="s">
        <v>21</v>
      </c>
      <c r="I6" s="29" t="s">
        <v>32</v>
      </c>
    </row>
    <row r="7" spans="1:9" x14ac:dyDescent="0.25">
      <c r="A7" s="16" t="s">
        <v>6</v>
      </c>
      <c r="B7" s="5">
        <v>381496775</v>
      </c>
      <c r="C7" s="5">
        <v>34847373</v>
      </c>
      <c r="D7" s="5">
        <v>16506682.460000001</v>
      </c>
      <c r="E7" s="4">
        <v>77876590</v>
      </c>
      <c r="F7" s="5">
        <v>42861128</v>
      </c>
      <c r="G7" s="5">
        <v>262430</v>
      </c>
      <c r="H7" s="5">
        <v>93070577.539999962</v>
      </c>
      <c r="I7" s="5">
        <v>646921556</v>
      </c>
    </row>
    <row r="8" spans="1:9" x14ac:dyDescent="0.25">
      <c r="A8" s="17" t="s">
        <v>7</v>
      </c>
      <c r="B8" s="5">
        <v>57893251.628749996</v>
      </c>
      <c r="C8" s="5">
        <v>7077927.1002669996</v>
      </c>
      <c r="D8" s="5">
        <v>1538450.537337</v>
      </c>
      <c r="E8" s="5">
        <v>20382425.609072004</v>
      </c>
      <c r="F8" s="5">
        <v>0</v>
      </c>
      <c r="G8" s="5">
        <v>75135</v>
      </c>
      <c r="H8" s="5">
        <v>6782788.1245740056</v>
      </c>
      <c r="I8" s="5">
        <v>93749978</v>
      </c>
    </row>
    <row r="9" spans="1:9" x14ac:dyDescent="0.25">
      <c r="A9" s="17" t="s">
        <v>8</v>
      </c>
      <c r="B9" s="5">
        <v>52027080</v>
      </c>
      <c r="C9" s="5">
        <v>7393438.0171428574</v>
      </c>
      <c r="D9" s="5">
        <v>280155.65999999997</v>
      </c>
      <c r="E9" s="5">
        <v>800000</v>
      </c>
      <c r="F9" s="5">
        <v>4430312.5</v>
      </c>
      <c r="G9" s="5">
        <v>35439.75</v>
      </c>
      <c r="H9" s="5">
        <v>14462339.072857149</v>
      </c>
      <c r="I9" s="5">
        <v>79428765</v>
      </c>
    </row>
    <row r="10" spans="1:9" x14ac:dyDescent="0.25">
      <c r="A10" s="18" t="s">
        <v>9</v>
      </c>
      <c r="B10" s="5">
        <v>119405794</v>
      </c>
      <c r="C10" s="5">
        <v>2230000</v>
      </c>
      <c r="D10" s="5">
        <v>3457459.01</v>
      </c>
      <c r="E10" s="5">
        <v>1380000</v>
      </c>
      <c r="F10" s="5">
        <v>4000000</v>
      </c>
      <c r="G10" s="5">
        <v>900000</v>
      </c>
      <c r="H10" s="5">
        <v>62589576.989999995</v>
      </c>
      <c r="I10" s="5">
        <v>193962830</v>
      </c>
    </row>
    <row r="11" spans="1:9" x14ac:dyDescent="0.25">
      <c r="A11" s="18" t="s">
        <v>10</v>
      </c>
      <c r="B11" s="5">
        <v>32478031</v>
      </c>
      <c r="C11" s="5">
        <v>819002</v>
      </c>
      <c r="D11" s="5">
        <v>200</v>
      </c>
      <c r="E11" s="5">
        <v>2344471</v>
      </c>
      <c r="F11" s="5"/>
      <c r="G11" s="5">
        <v>25000</v>
      </c>
      <c r="H11" s="5">
        <v>7735452</v>
      </c>
      <c r="I11" s="5">
        <v>43402156</v>
      </c>
    </row>
    <row r="12" spans="1:9" x14ac:dyDescent="0.25">
      <c r="A12" s="18" t="s">
        <v>11</v>
      </c>
      <c r="B12" s="5">
        <v>325445278.25999999</v>
      </c>
      <c r="C12" s="5">
        <v>28635077.719999999</v>
      </c>
      <c r="D12" s="5">
        <v>17688771.170000002</v>
      </c>
      <c r="E12" s="5">
        <v>124380828.42</v>
      </c>
      <c r="F12" s="5">
        <v>12954308.140000001</v>
      </c>
      <c r="G12" s="5">
        <v>2049717</v>
      </c>
      <c r="H12" s="5">
        <v>79968176.449999928</v>
      </c>
      <c r="I12" s="5">
        <v>591122157.15999997</v>
      </c>
    </row>
    <row r="13" spans="1:9" x14ac:dyDescent="0.25">
      <c r="A13" s="18" t="s">
        <v>12</v>
      </c>
      <c r="B13" s="6">
        <v>294754020</v>
      </c>
      <c r="C13" s="6">
        <v>14230607.07</v>
      </c>
      <c r="D13" s="6">
        <v>5371033.6400000006</v>
      </c>
      <c r="E13" s="6">
        <v>79765532.450000003</v>
      </c>
      <c r="F13" s="6">
        <v>59724450</v>
      </c>
      <c r="G13" s="5">
        <v>68040</v>
      </c>
      <c r="H13" s="5">
        <v>80799026.840000033</v>
      </c>
      <c r="I13" s="5">
        <v>534712710</v>
      </c>
    </row>
    <row r="14" spans="1:9" x14ac:dyDescent="0.25">
      <c r="A14" s="18" t="s">
        <v>13</v>
      </c>
      <c r="B14" s="5">
        <v>123547880</v>
      </c>
      <c r="C14" s="5">
        <v>9980701</v>
      </c>
      <c r="D14" s="5">
        <v>7077316</v>
      </c>
      <c r="E14" s="5">
        <v>11605037</v>
      </c>
      <c r="F14" s="5">
        <v>9654872</v>
      </c>
      <c r="G14" s="5">
        <v>47125</v>
      </c>
      <c r="H14" s="5">
        <v>17841408</v>
      </c>
      <c r="I14" s="5">
        <v>179754339</v>
      </c>
    </row>
    <row r="15" spans="1:9" x14ac:dyDescent="0.25">
      <c r="A15" s="18" t="s">
        <v>14</v>
      </c>
      <c r="B15" s="5">
        <v>347482888</v>
      </c>
      <c r="C15" s="5">
        <v>45787504.780000001</v>
      </c>
      <c r="D15" s="5">
        <v>13185269.09</v>
      </c>
      <c r="E15" s="5">
        <v>93884024.010000005</v>
      </c>
      <c r="F15" s="5">
        <v>9257967.9600000009</v>
      </c>
      <c r="G15" s="5"/>
      <c r="H15" s="5">
        <v>36794374.160000086</v>
      </c>
      <c r="I15" s="5">
        <v>546392028</v>
      </c>
    </row>
    <row r="16" spans="1:9" x14ac:dyDescent="0.25">
      <c r="A16" s="18" t="s">
        <v>15</v>
      </c>
      <c r="B16" s="50">
        <v>28199104</v>
      </c>
      <c r="C16" s="50">
        <v>2995500</v>
      </c>
      <c r="D16" s="50">
        <v>450000</v>
      </c>
      <c r="E16" s="3">
        <v>2418803</v>
      </c>
      <c r="F16" s="3">
        <v>486000</v>
      </c>
      <c r="G16" s="5">
        <v>40000</v>
      </c>
      <c r="H16" s="5">
        <v>7404456</v>
      </c>
      <c r="I16" s="5">
        <v>41993863</v>
      </c>
    </row>
    <row r="17" spans="1:9" x14ac:dyDescent="0.25">
      <c r="A17" s="18" t="s">
        <v>16</v>
      </c>
      <c r="B17" s="5">
        <v>137455359</v>
      </c>
      <c r="C17" s="5">
        <v>17831730</v>
      </c>
      <c r="D17" s="5">
        <v>4135945</v>
      </c>
      <c r="E17" s="5">
        <v>22988383</v>
      </c>
      <c r="F17" s="5">
        <v>10415868</v>
      </c>
      <c r="G17" s="5">
        <v>656500</v>
      </c>
      <c r="H17" s="5">
        <v>48669551</v>
      </c>
      <c r="I17" s="5">
        <v>242153336</v>
      </c>
    </row>
    <row r="18" spans="1:9" x14ac:dyDescent="0.25">
      <c r="A18" s="18" t="s">
        <v>17</v>
      </c>
      <c r="B18" s="5">
        <v>15523439</v>
      </c>
      <c r="C18" s="5">
        <v>1173470</v>
      </c>
      <c r="D18" s="5">
        <v>215000</v>
      </c>
      <c r="E18" s="5">
        <v>2724000</v>
      </c>
      <c r="F18" s="5">
        <v>1003470</v>
      </c>
      <c r="G18" s="45"/>
      <c r="H18" s="5">
        <v>2765580</v>
      </c>
      <c r="I18" s="5">
        <v>23404959</v>
      </c>
    </row>
    <row r="19" spans="1:9" x14ac:dyDescent="0.25">
      <c r="A19" s="18" t="s">
        <v>18</v>
      </c>
      <c r="B19" s="5">
        <v>1640442100</v>
      </c>
      <c r="C19" s="5">
        <v>142381010</v>
      </c>
      <c r="D19" s="5">
        <v>17452754.109999999</v>
      </c>
      <c r="E19" s="5">
        <v>75464686.909999996</v>
      </c>
      <c r="F19" s="5">
        <v>33902800.049999997</v>
      </c>
      <c r="G19" s="5">
        <v>11569620</v>
      </c>
      <c r="H19" s="5">
        <v>62242618.930000067</v>
      </c>
      <c r="I19" s="5">
        <v>1983455590</v>
      </c>
    </row>
    <row r="20" spans="1:9" ht="15.75" thickBot="1" x14ac:dyDescent="0.3">
      <c r="A20" s="18" t="s">
        <v>19</v>
      </c>
      <c r="B20" s="5">
        <v>47878750</v>
      </c>
      <c r="C20" s="5">
        <v>10939810</v>
      </c>
      <c r="D20" s="5"/>
      <c r="E20" s="5">
        <v>925400</v>
      </c>
      <c r="F20" s="5"/>
      <c r="G20" s="5">
        <v>10144470</v>
      </c>
      <c r="H20" s="5">
        <v>8455370</v>
      </c>
      <c r="I20" s="5">
        <v>78343800</v>
      </c>
    </row>
    <row r="21" spans="1:9" ht="15.75" thickBot="1" x14ac:dyDescent="0.3">
      <c r="A21" s="19" t="s">
        <v>20</v>
      </c>
      <c r="B21" s="9">
        <f>SUM(B7:B20)</f>
        <v>3604029749.8887501</v>
      </c>
      <c r="C21" s="9">
        <f t="shared" ref="C21:G21" si="0">SUM(C7:C20)</f>
        <v>326323150.68740988</v>
      </c>
      <c r="D21" s="9">
        <f t="shared" si="0"/>
        <v>87359036.677337006</v>
      </c>
      <c r="E21" s="9">
        <f t="shared" si="0"/>
        <v>516940181.39907193</v>
      </c>
      <c r="F21" s="9">
        <f t="shared" si="0"/>
        <v>188691176.64999998</v>
      </c>
      <c r="G21" s="9">
        <f t="shared" si="0"/>
        <v>25873476.75</v>
      </c>
      <c r="H21" s="9">
        <v>529581295.10743141</v>
      </c>
      <c r="I21" s="9">
        <v>5278798067.1599998</v>
      </c>
    </row>
    <row r="24" spans="1:9" x14ac:dyDescent="0.25">
      <c r="B24" s="44"/>
      <c r="C24" s="44"/>
      <c r="D24" s="44"/>
      <c r="E24" s="44"/>
      <c r="F24" s="44"/>
      <c r="G24" s="2"/>
      <c r="H24" s="2"/>
    </row>
  </sheetData>
  <hyperlinks>
    <hyperlink ref="F1" location="Introducción!A1" display="Volver Inicio" xr:uid="{155D63DE-0FEF-4AC9-8980-AA619CA9C30A}"/>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89CB-BEE6-4084-A806-5D46F43BAF68}">
  <sheetPr codeName="Hoja14"/>
  <dimension ref="A1:J24"/>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10" ht="15.75" x14ac:dyDescent="0.25">
      <c r="F1" s="30" t="s">
        <v>33</v>
      </c>
    </row>
    <row r="4" spans="1:10" ht="18.75" x14ac:dyDescent="0.3">
      <c r="A4" s="32">
        <v>2023</v>
      </c>
      <c r="B4" s="33" t="s">
        <v>22</v>
      </c>
      <c r="C4" s="34"/>
      <c r="D4" s="34"/>
    </row>
    <row r="6" spans="1:10" s="8" customFormat="1" ht="102.75" thickBot="1" x14ac:dyDescent="0.3">
      <c r="B6" s="29" t="s">
        <v>0</v>
      </c>
      <c r="C6" s="29" t="s">
        <v>1</v>
      </c>
      <c r="D6" s="29" t="s">
        <v>2</v>
      </c>
      <c r="E6" s="29" t="s">
        <v>3</v>
      </c>
      <c r="F6" s="29" t="s">
        <v>4</v>
      </c>
      <c r="G6" s="29" t="s">
        <v>5</v>
      </c>
      <c r="H6" s="29" t="s">
        <v>21</v>
      </c>
      <c r="I6" s="29" t="s">
        <v>32</v>
      </c>
    </row>
    <row r="7" spans="1:10" x14ac:dyDescent="0.25">
      <c r="A7" s="16" t="s">
        <v>6</v>
      </c>
      <c r="B7" s="4">
        <v>360541322</v>
      </c>
      <c r="C7" s="5">
        <v>29598361</v>
      </c>
      <c r="D7" s="5">
        <v>15947851</v>
      </c>
      <c r="E7" s="4">
        <v>86449242</v>
      </c>
      <c r="F7" s="5">
        <v>13920539</v>
      </c>
      <c r="G7" s="5">
        <v>333000</v>
      </c>
      <c r="H7" s="5">
        <f t="shared" ref="H7:H20" si="0">I7-SUM(B7:G7)</f>
        <v>84443216</v>
      </c>
      <c r="I7" s="5">
        <v>591233531</v>
      </c>
      <c r="J7" s="2"/>
    </row>
    <row r="8" spans="1:10" x14ac:dyDescent="0.25">
      <c r="A8" s="17" t="s">
        <v>7</v>
      </c>
      <c r="B8" s="5">
        <v>52832624.616499998</v>
      </c>
      <c r="C8" s="5">
        <v>10733007.122222999</v>
      </c>
      <c r="D8" s="5">
        <v>2158839.8314169999</v>
      </c>
      <c r="E8" s="5">
        <v>20465013.919116002</v>
      </c>
      <c r="F8" s="5">
        <v>0</v>
      </c>
      <c r="G8" s="5">
        <v>173718</v>
      </c>
      <c r="H8" s="5">
        <f t="shared" si="0"/>
        <v>7517397.9207440019</v>
      </c>
      <c r="I8" s="5">
        <v>93880601.409999996</v>
      </c>
      <c r="J8" s="2"/>
    </row>
    <row r="9" spans="1:10" x14ac:dyDescent="0.25">
      <c r="A9" s="17" t="s">
        <v>8</v>
      </c>
      <c r="B9" s="4">
        <v>49987780</v>
      </c>
      <c r="C9" s="5">
        <v>6697624.46</v>
      </c>
      <c r="D9" s="5">
        <v>350000</v>
      </c>
      <c r="E9" s="5">
        <v>3085000</v>
      </c>
      <c r="F9" s="5">
        <v>6402000</v>
      </c>
      <c r="G9" s="5">
        <v>33748.050000000003</v>
      </c>
      <c r="H9" s="5">
        <f t="shared" si="0"/>
        <v>6549307.4900000021</v>
      </c>
      <c r="I9" s="5">
        <v>73105460</v>
      </c>
      <c r="J9" s="2"/>
    </row>
    <row r="10" spans="1:10" x14ac:dyDescent="0.25">
      <c r="A10" s="18" t="s">
        <v>9</v>
      </c>
      <c r="B10" s="5">
        <v>119695930</v>
      </c>
      <c r="C10" s="5">
        <v>2000000</v>
      </c>
      <c r="D10" s="5">
        <v>3000000</v>
      </c>
      <c r="E10" s="5">
        <v>11600000</v>
      </c>
      <c r="F10" s="5">
        <v>4000000</v>
      </c>
      <c r="G10" s="5">
        <v>1000000</v>
      </c>
      <c r="H10" s="5">
        <f t="shared" si="0"/>
        <v>42416339</v>
      </c>
      <c r="I10" s="5">
        <v>183712269</v>
      </c>
      <c r="J10" s="2"/>
    </row>
    <row r="11" spans="1:10" x14ac:dyDescent="0.25">
      <c r="A11" s="18" t="s">
        <v>10</v>
      </c>
      <c r="B11" s="5">
        <v>30663391</v>
      </c>
      <c r="C11" s="5">
        <v>15000</v>
      </c>
      <c r="D11" s="5">
        <v>490500</v>
      </c>
      <c r="E11" s="5">
        <v>2028000</v>
      </c>
      <c r="F11" s="5">
        <v>513182</v>
      </c>
      <c r="G11" s="5">
        <v>30010</v>
      </c>
      <c r="H11" s="5">
        <f t="shared" si="0"/>
        <v>14091198</v>
      </c>
      <c r="I11" s="5">
        <v>47831281</v>
      </c>
      <c r="J11" s="2"/>
    </row>
    <row r="12" spans="1:10" x14ac:dyDescent="0.25">
      <c r="A12" s="18" t="s">
        <v>11</v>
      </c>
      <c r="B12" s="5">
        <v>325445278.25999999</v>
      </c>
      <c r="C12" s="5">
        <v>28635077.719999999</v>
      </c>
      <c r="D12" s="5">
        <v>17688771.170000002</v>
      </c>
      <c r="E12" s="5">
        <v>124380828.42</v>
      </c>
      <c r="F12" s="5">
        <v>12954308.140000001</v>
      </c>
      <c r="G12" s="5">
        <v>1607010</v>
      </c>
      <c r="H12" s="5">
        <f t="shared" si="0"/>
        <v>89002938.01000011</v>
      </c>
      <c r="I12" s="5">
        <v>599714211.72000015</v>
      </c>
      <c r="J12" s="2"/>
    </row>
    <row r="13" spans="1:10" x14ac:dyDescent="0.25">
      <c r="A13" s="18" t="s">
        <v>12</v>
      </c>
      <c r="B13" s="6">
        <v>271709730</v>
      </c>
      <c r="C13" s="6">
        <v>10203449.760000002</v>
      </c>
      <c r="D13" s="6">
        <v>5739027.0700000003</v>
      </c>
      <c r="E13" s="6">
        <v>83570455.939999998</v>
      </c>
      <c r="F13" s="6">
        <v>55216780</v>
      </c>
      <c r="G13" s="6">
        <v>172000</v>
      </c>
      <c r="H13" s="5">
        <f t="shared" si="0"/>
        <v>46809163.230000019</v>
      </c>
      <c r="I13" s="5">
        <v>473420606</v>
      </c>
      <c r="J13" s="2"/>
    </row>
    <row r="14" spans="1:10" x14ac:dyDescent="0.25">
      <c r="A14" s="18" t="s">
        <v>13</v>
      </c>
      <c r="B14" s="5">
        <v>119100674</v>
      </c>
      <c r="C14" s="5">
        <v>9329014</v>
      </c>
      <c r="D14" s="5">
        <v>8816887</v>
      </c>
      <c r="E14" s="5">
        <v>14075972</v>
      </c>
      <c r="F14" s="5">
        <v>5311579</v>
      </c>
      <c r="G14" s="5">
        <v>122125</v>
      </c>
      <c r="H14" s="5">
        <f t="shared" si="0"/>
        <v>17674231</v>
      </c>
      <c r="I14" s="5">
        <v>174430482</v>
      </c>
      <c r="J14" s="2"/>
    </row>
    <row r="15" spans="1:10" x14ac:dyDescent="0.25">
      <c r="A15" s="18" t="s">
        <v>14</v>
      </c>
      <c r="B15" s="5">
        <v>332755971</v>
      </c>
      <c r="C15" s="5">
        <v>25572491.079999998</v>
      </c>
      <c r="D15" s="5">
        <v>11917565.51</v>
      </c>
      <c r="E15" s="5">
        <v>13015390.189999999</v>
      </c>
      <c r="F15" s="5">
        <v>76836285.879999995</v>
      </c>
      <c r="G15" s="5"/>
      <c r="H15" s="5">
        <f t="shared" si="0"/>
        <v>66238162.340000033</v>
      </c>
      <c r="I15" s="5">
        <v>526335866</v>
      </c>
      <c r="J15" s="2"/>
    </row>
    <row r="16" spans="1:10" x14ac:dyDescent="0.25">
      <c r="A16" s="18" t="s">
        <v>15</v>
      </c>
      <c r="B16" s="3">
        <v>26995723.829999998</v>
      </c>
      <c r="C16" s="3">
        <v>3025000</v>
      </c>
      <c r="D16" s="3">
        <v>465000</v>
      </c>
      <c r="E16" s="3">
        <v>2219388</v>
      </c>
      <c r="F16" s="3">
        <v>21000</v>
      </c>
      <c r="G16" s="5">
        <v>40000</v>
      </c>
      <c r="H16" s="5">
        <f t="shared" si="0"/>
        <v>6561051.1700000018</v>
      </c>
      <c r="I16" s="5">
        <v>39327163</v>
      </c>
      <c r="J16" s="2"/>
    </row>
    <row r="17" spans="1:10" x14ac:dyDescent="0.25">
      <c r="A17" s="18" t="s">
        <v>16</v>
      </c>
      <c r="B17" s="5">
        <v>117110143</v>
      </c>
      <c r="C17" s="5">
        <v>20961957</v>
      </c>
      <c r="D17" s="5">
        <v>4121863</v>
      </c>
      <c r="E17" s="5">
        <v>20838728</v>
      </c>
      <c r="F17" s="5">
        <v>10965875</v>
      </c>
      <c r="G17" s="5">
        <v>637550</v>
      </c>
      <c r="H17" s="5">
        <f t="shared" si="0"/>
        <v>45205094</v>
      </c>
      <c r="I17" s="5">
        <v>219841210</v>
      </c>
      <c r="J17" s="2"/>
    </row>
    <row r="18" spans="1:10" x14ac:dyDescent="0.25">
      <c r="A18" s="18" t="s">
        <v>17</v>
      </c>
      <c r="B18" s="45">
        <v>15076993</v>
      </c>
      <c r="C18" s="45"/>
      <c r="D18" s="5">
        <v>21734.7</v>
      </c>
      <c r="E18" s="5">
        <v>4452837</v>
      </c>
      <c r="F18" s="5">
        <v>175000</v>
      </c>
      <c r="G18" s="45"/>
      <c r="H18" s="5">
        <f t="shared" si="0"/>
        <v>2561765.3000000007</v>
      </c>
      <c r="I18" s="5">
        <v>22288330</v>
      </c>
      <c r="J18" s="2"/>
    </row>
    <row r="19" spans="1:10" x14ac:dyDescent="0.25">
      <c r="A19" s="18" t="s">
        <v>18</v>
      </c>
      <c r="B19" s="4">
        <v>1640442100</v>
      </c>
      <c r="C19" s="5">
        <v>179013190</v>
      </c>
      <c r="D19" s="5">
        <v>18525900</v>
      </c>
      <c r="E19" s="5">
        <v>61003600</v>
      </c>
      <c r="F19" s="5">
        <v>15652963.58</v>
      </c>
      <c r="G19" s="5">
        <v>15190360</v>
      </c>
      <c r="H19" s="5">
        <f t="shared" si="0"/>
        <v>111131216.41999984</v>
      </c>
      <c r="I19" s="5">
        <v>2040959329.9999998</v>
      </c>
    </row>
    <row r="20" spans="1:10" ht="15.75" thickBot="1" x14ac:dyDescent="0.3">
      <c r="A20" s="18" t="s">
        <v>19</v>
      </c>
      <c r="B20" s="5"/>
      <c r="C20" s="5">
        <v>10939810</v>
      </c>
      <c r="D20" s="5"/>
      <c r="E20" s="5"/>
      <c r="F20" s="5"/>
      <c r="G20" s="5">
        <v>9310925</v>
      </c>
      <c r="H20" s="5">
        <f t="shared" si="0"/>
        <v>58093065</v>
      </c>
      <c r="I20" s="5">
        <v>78343800</v>
      </c>
    </row>
    <row r="21" spans="1:10" ht="15.75" thickBot="1" x14ac:dyDescent="0.3">
      <c r="A21" s="19" t="s">
        <v>20</v>
      </c>
      <c r="B21" s="9">
        <f>SUM(B7:B20)</f>
        <v>3462357660.7065001</v>
      </c>
      <c r="C21" s="9">
        <f t="shared" ref="C21:H21" si="1">SUM(C7:C20)</f>
        <v>336723982.142223</v>
      </c>
      <c r="D21" s="9">
        <f t="shared" si="1"/>
        <v>89243939.281416997</v>
      </c>
      <c r="E21" s="9">
        <f t="shared" si="1"/>
        <v>447184455.46911603</v>
      </c>
      <c r="F21" s="9">
        <f t="shared" si="1"/>
        <v>201969512.59999999</v>
      </c>
      <c r="G21" s="9">
        <f t="shared" si="1"/>
        <v>28650446.050000001</v>
      </c>
      <c r="H21" s="9">
        <f t="shared" si="1"/>
        <v>598294144.88074398</v>
      </c>
      <c r="I21" s="9">
        <v>5164414141.1300001</v>
      </c>
    </row>
    <row r="22" spans="1:10" x14ac:dyDescent="0.25">
      <c r="B22" s="2"/>
      <c r="C22" s="2"/>
      <c r="D22" s="2"/>
      <c r="E22" s="2"/>
      <c r="F22" s="2"/>
      <c r="G22" s="2"/>
      <c r="H22" s="2"/>
    </row>
    <row r="23" spans="1:10" x14ac:dyDescent="0.25">
      <c r="B23" s="2"/>
      <c r="C23" s="2"/>
      <c r="D23" s="2"/>
      <c r="E23" s="2"/>
      <c r="F23" s="2"/>
      <c r="G23" s="2"/>
      <c r="H23" s="2"/>
    </row>
    <row r="24" spans="1:10" x14ac:dyDescent="0.25">
      <c r="B24" s="44"/>
      <c r="C24" s="44"/>
      <c r="D24" s="44"/>
      <c r="E24" s="44"/>
      <c r="F24" s="44"/>
      <c r="H24" s="2"/>
    </row>
  </sheetData>
  <hyperlinks>
    <hyperlink ref="F1" location="Introducción!A1" display="Volver Inicio" xr:uid="{BFB57CAF-2984-43B1-87B8-00D0BAFA69C0}"/>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73518-CE48-4CF1-B8A8-E56E53180B24}">
  <sheetPr codeName="Hoja6"/>
  <dimension ref="A1:J25"/>
  <sheetViews>
    <sheetView topLeftCell="F1" workbookViewId="0">
      <selection activeCell="H20" sqref="H20"/>
    </sheetView>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10" ht="15.75" x14ac:dyDescent="0.25">
      <c r="F1" s="30" t="s">
        <v>33</v>
      </c>
    </row>
    <row r="4" spans="1:10" ht="18.75" x14ac:dyDescent="0.3">
      <c r="A4" s="32">
        <v>2022</v>
      </c>
      <c r="B4" s="33" t="s">
        <v>22</v>
      </c>
      <c r="C4" s="34"/>
      <c r="D4" s="34"/>
    </row>
    <row r="6" spans="1:10" s="8" customFormat="1" ht="102.75" thickBot="1" x14ac:dyDescent="0.3">
      <c r="B6" s="29" t="s">
        <v>0</v>
      </c>
      <c r="C6" s="29" t="s">
        <v>1</v>
      </c>
      <c r="D6" s="29" t="s">
        <v>2</v>
      </c>
      <c r="E6" s="29" t="s">
        <v>3</v>
      </c>
      <c r="F6" s="29" t="s">
        <v>4</v>
      </c>
      <c r="G6" s="29" t="s">
        <v>5</v>
      </c>
      <c r="H6" s="29" t="s">
        <v>21</v>
      </c>
      <c r="I6" s="29" t="s">
        <v>32</v>
      </c>
    </row>
    <row r="7" spans="1:10" x14ac:dyDescent="0.25">
      <c r="A7" s="16" t="s">
        <v>6</v>
      </c>
      <c r="B7" s="4">
        <v>345948728</v>
      </c>
      <c r="C7" s="5">
        <v>20056868</v>
      </c>
      <c r="D7" s="5">
        <v>16372138</v>
      </c>
      <c r="E7" s="4">
        <v>66867805</v>
      </c>
      <c r="F7" s="5">
        <v>12957802</v>
      </c>
      <c r="G7" s="5">
        <v>265302.17</v>
      </c>
      <c r="H7" s="5">
        <v>82754728.829999983</v>
      </c>
      <c r="I7" s="5">
        <v>545223372</v>
      </c>
      <c r="J7" s="2"/>
    </row>
    <row r="8" spans="1:10" x14ac:dyDescent="0.25">
      <c r="A8" s="17" t="s">
        <v>7</v>
      </c>
      <c r="B8" s="5">
        <v>51191878.360799998</v>
      </c>
      <c r="C8" s="5">
        <v>3043018.8645789996</v>
      </c>
      <c r="D8" s="5">
        <v>1841988.0491160001</v>
      </c>
      <c r="E8" s="5">
        <v>14110912.661418</v>
      </c>
      <c r="F8" s="5"/>
      <c r="G8" s="5">
        <v>130403</v>
      </c>
      <c r="H8" s="5">
        <v>7478126.9640870094</v>
      </c>
      <c r="I8" s="5">
        <v>77796327.900000006</v>
      </c>
      <c r="J8" s="2"/>
    </row>
    <row r="9" spans="1:10" x14ac:dyDescent="0.25">
      <c r="A9" s="17" t="s">
        <v>8</v>
      </c>
      <c r="B9" s="4">
        <v>47719250</v>
      </c>
      <c r="C9" s="5">
        <v>6594879.2000000011</v>
      </c>
      <c r="D9" s="5">
        <v>250000</v>
      </c>
      <c r="E9" s="5">
        <v>3260000</v>
      </c>
      <c r="F9" s="5">
        <v>4720879</v>
      </c>
      <c r="G9" s="5">
        <v>49286</v>
      </c>
      <c r="H9" s="5">
        <v>5219524.799999997</v>
      </c>
      <c r="I9" s="5">
        <v>67813819</v>
      </c>
      <c r="J9" s="2"/>
    </row>
    <row r="10" spans="1:10" x14ac:dyDescent="0.25">
      <c r="A10" s="18" t="s">
        <v>9</v>
      </c>
      <c r="B10" s="5">
        <v>106463004</v>
      </c>
      <c r="C10" s="5">
        <v>2640569.94</v>
      </c>
      <c r="D10" s="5">
        <v>2128996.2999999998</v>
      </c>
      <c r="E10" s="5">
        <v>13748984</v>
      </c>
      <c r="F10" s="5">
        <v>2527964</v>
      </c>
      <c r="G10" s="5"/>
      <c r="H10" s="5">
        <v>41688569.760000005</v>
      </c>
      <c r="I10" s="5">
        <v>169198088</v>
      </c>
      <c r="J10" s="2"/>
    </row>
    <row r="11" spans="1:10" x14ac:dyDescent="0.25">
      <c r="A11" s="18" t="s">
        <v>10</v>
      </c>
      <c r="B11" s="5">
        <v>26972204</v>
      </c>
      <c r="C11" s="5">
        <v>1188555</v>
      </c>
      <c r="D11" s="5">
        <v>1002000</v>
      </c>
      <c r="E11" s="5">
        <v>3177870</v>
      </c>
      <c r="F11" s="5">
        <v>448038</v>
      </c>
      <c r="G11" s="5">
        <v>25000</v>
      </c>
      <c r="H11" s="5">
        <v>3212461</v>
      </c>
      <c r="I11" s="5">
        <v>36026128</v>
      </c>
      <c r="J11" s="2"/>
    </row>
    <row r="12" spans="1:10" x14ac:dyDescent="0.25">
      <c r="A12" s="18" t="s">
        <v>11</v>
      </c>
      <c r="B12" s="5">
        <v>309476983.13</v>
      </c>
      <c r="C12" s="5">
        <v>25377484.82</v>
      </c>
      <c r="D12" s="5">
        <v>15313017.560000001</v>
      </c>
      <c r="E12" s="5">
        <v>124031379.64</v>
      </c>
      <c r="F12" s="5">
        <v>8893117.6699999999</v>
      </c>
      <c r="G12" s="5">
        <v>1554012</v>
      </c>
      <c r="H12" s="5">
        <v>55047843.040000141</v>
      </c>
      <c r="I12" s="5">
        <v>539693837.86000013</v>
      </c>
      <c r="J12" s="2"/>
    </row>
    <row r="13" spans="1:10" x14ac:dyDescent="0.25">
      <c r="A13" s="18" t="s">
        <v>12</v>
      </c>
      <c r="B13" s="6">
        <v>253394140</v>
      </c>
      <c r="C13" s="6">
        <v>9060425.1999999993</v>
      </c>
      <c r="D13" s="6">
        <v>13300682.300000001</v>
      </c>
      <c r="E13" s="6">
        <v>73816522.789999992</v>
      </c>
      <c r="F13" s="6">
        <v>36732620</v>
      </c>
      <c r="G13" s="6">
        <v>113500</v>
      </c>
      <c r="H13" s="5">
        <v>51920939.866999984</v>
      </c>
      <c r="I13" s="5">
        <v>438338830.15699995</v>
      </c>
      <c r="J13" s="2"/>
    </row>
    <row r="14" spans="1:10" x14ac:dyDescent="0.25">
      <c r="A14" s="18" t="s">
        <v>13</v>
      </c>
      <c r="B14" s="5">
        <v>111468798</v>
      </c>
      <c r="C14" s="5">
        <v>6532635</v>
      </c>
      <c r="D14" s="5">
        <v>8827867</v>
      </c>
      <c r="E14" s="5">
        <v>11746031</v>
      </c>
      <c r="F14" s="5">
        <v>8540265</v>
      </c>
      <c r="G14" s="5">
        <v>124125</v>
      </c>
      <c r="H14" s="5">
        <v>15279351</v>
      </c>
      <c r="I14" s="5">
        <v>162519072</v>
      </c>
      <c r="J14" s="2"/>
    </row>
    <row r="15" spans="1:10" x14ac:dyDescent="0.25">
      <c r="A15" s="18" t="s">
        <v>14</v>
      </c>
      <c r="B15" s="5">
        <v>319077375</v>
      </c>
      <c r="C15" s="5">
        <v>25136589.550000001</v>
      </c>
      <c r="D15" s="5">
        <v>10808645.630000001</v>
      </c>
      <c r="E15" s="5">
        <v>77533027.659999996</v>
      </c>
      <c r="F15" s="5">
        <v>20271209.780000001</v>
      </c>
      <c r="G15" s="5"/>
      <c r="H15" s="5">
        <v>40183930.379999995</v>
      </c>
      <c r="I15" s="5">
        <v>493010778</v>
      </c>
      <c r="J15" s="2"/>
    </row>
    <row r="16" spans="1:10" x14ac:dyDescent="0.25">
      <c r="A16" s="18" t="s">
        <v>15</v>
      </c>
      <c r="B16" s="3">
        <v>25611627</v>
      </c>
      <c r="C16" s="3">
        <v>1080190</v>
      </c>
      <c r="D16" s="3">
        <v>400000</v>
      </c>
      <c r="E16" s="3">
        <v>974000</v>
      </c>
      <c r="F16" s="3">
        <v>18200</v>
      </c>
      <c r="G16" s="5">
        <v>35000</v>
      </c>
      <c r="H16" s="5">
        <v>7359303</v>
      </c>
      <c r="I16" s="5">
        <v>35478320</v>
      </c>
      <c r="J16" s="2"/>
    </row>
    <row r="17" spans="1:10" x14ac:dyDescent="0.25">
      <c r="A17" s="18" t="s">
        <v>16</v>
      </c>
      <c r="B17" s="5">
        <v>109973061</v>
      </c>
      <c r="C17" s="5">
        <v>19552503</v>
      </c>
      <c r="D17" s="5">
        <v>3978314</v>
      </c>
      <c r="E17" s="5">
        <v>13754163</v>
      </c>
      <c r="F17" s="5">
        <v>9565762</v>
      </c>
      <c r="G17" s="5">
        <v>632550</v>
      </c>
      <c r="H17" s="5">
        <v>52576422</v>
      </c>
      <c r="I17" s="5">
        <v>210032775</v>
      </c>
      <c r="J17" s="2"/>
    </row>
    <row r="18" spans="1:10" x14ac:dyDescent="0.25">
      <c r="A18" s="18" t="s">
        <v>17</v>
      </c>
      <c r="B18" s="45" t="s">
        <v>42</v>
      </c>
      <c r="C18" s="45" t="s">
        <v>42</v>
      </c>
      <c r="D18" s="5">
        <v>90000</v>
      </c>
      <c r="E18" s="5">
        <v>1963651.6</v>
      </c>
      <c r="F18" s="5">
        <v>634000</v>
      </c>
      <c r="G18" s="45" t="s">
        <v>42</v>
      </c>
      <c r="H18" s="5">
        <v>19344271.399999999</v>
      </c>
      <c r="I18" s="5">
        <v>22031923</v>
      </c>
      <c r="J18" s="2"/>
    </row>
    <row r="19" spans="1:10" x14ac:dyDescent="0.25">
      <c r="A19" s="18" t="s">
        <v>18</v>
      </c>
      <c r="B19" s="4">
        <v>1524660840</v>
      </c>
      <c r="C19" s="5">
        <v>209835130</v>
      </c>
      <c r="D19" s="5">
        <v>18940900</v>
      </c>
      <c r="E19" s="5">
        <v>60593217.339999996</v>
      </c>
      <c r="F19" s="5">
        <v>18054604.800000001</v>
      </c>
      <c r="G19" s="5">
        <v>15190360</v>
      </c>
      <c r="H19" s="5">
        <v>6208297.8600000031</v>
      </c>
      <c r="I19" s="5">
        <v>1853483350</v>
      </c>
      <c r="J19" s="2"/>
    </row>
    <row r="20" spans="1:10" ht="15.75" thickBot="1" x14ac:dyDescent="0.3">
      <c r="A20" s="18" t="s">
        <v>19</v>
      </c>
      <c r="B20" s="5"/>
      <c r="C20" s="7">
        <v>10601760</v>
      </c>
      <c r="D20" s="5"/>
      <c r="E20" s="5"/>
      <c r="F20" s="5"/>
      <c r="G20" s="7">
        <v>9439850</v>
      </c>
      <c r="H20" s="5">
        <v>56023960</v>
      </c>
      <c r="I20" s="5">
        <v>76065570</v>
      </c>
      <c r="J20" s="2"/>
    </row>
    <row r="21" spans="1:10" ht="15.75" thickBot="1" x14ac:dyDescent="0.3">
      <c r="A21" s="19" t="s">
        <v>20</v>
      </c>
      <c r="B21" s="9">
        <v>3231957888.4907999</v>
      </c>
      <c r="C21" s="9">
        <v>340700608.574579</v>
      </c>
      <c r="D21" s="9">
        <v>93254548.839115992</v>
      </c>
      <c r="E21" s="9">
        <v>465577564.69141799</v>
      </c>
      <c r="F21" s="9">
        <v>123364462.25</v>
      </c>
      <c r="G21" s="9">
        <v>27559388.170000002</v>
      </c>
      <c r="H21" s="9">
        <v>444297729.90108711</v>
      </c>
      <c r="I21" s="9">
        <v>4726712190.9169998</v>
      </c>
      <c r="J21" s="2"/>
    </row>
    <row r="22" spans="1:10" x14ac:dyDescent="0.25">
      <c r="B22" s="2"/>
      <c r="C22" s="2"/>
      <c r="D22" s="2"/>
      <c r="E22" s="2"/>
      <c r="F22" s="2"/>
      <c r="G22" s="2"/>
      <c r="H22" s="2"/>
      <c r="I22" s="2"/>
      <c r="J22" s="2"/>
    </row>
    <row r="23" spans="1:10" x14ac:dyDescent="0.25">
      <c r="H23" s="2"/>
    </row>
    <row r="24" spans="1:10" x14ac:dyDescent="0.25">
      <c r="B24" s="2"/>
      <c r="C24" s="2"/>
      <c r="D24" s="2"/>
      <c r="E24" s="2"/>
      <c r="F24" s="2"/>
      <c r="G24" s="2"/>
      <c r="H24" s="2"/>
    </row>
    <row r="25" spans="1:10" x14ac:dyDescent="0.25">
      <c r="B25" s="44"/>
      <c r="C25" s="44"/>
      <c r="D25" s="44"/>
      <c r="E25" s="44"/>
      <c r="F25" s="44"/>
      <c r="H25" s="2"/>
    </row>
  </sheetData>
  <hyperlinks>
    <hyperlink ref="F1" location="Introducción!A1" display="Volver Inicio" xr:uid="{64B168DB-569E-4D94-B724-B090E573B381}"/>
  </hyperlink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3524-968E-4583-B154-6486CB834A59}">
  <sheetPr codeName="Hoja7"/>
  <dimension ref="A1:K25"/>
  <sheetViews>
    <sheetView workbookViewId="0"/>
  </sheetViews>
  <sheetFormatPr baseColWidth="10" defaultRowHeight="15" x14ac:dyDescent="0.25"/>
  <cols>
    <col min="1" max="1" width="19.42578125" customWidth="1"/>
    <col min="2" max="2" width="16.7109375" customWidth="1"/>
    <col min="3" max="3" width="20.42578125" customWidth="1"/>
    <col min="4" max="4" width="24.28515625" customWidth="1"/>
    <col min="5" max="5" width="21.7109375" customWidth="1"/>
    <col min="6" max="6" width="19.5703125" customWidth="1"/>
    <col min="7" max="7" width="16.42578125" customWidth="1"/>
    <col min="8" max="8" width="16.42578125" bestFit="1" customWidth="1"/>
    <col min="9" max="9" width="21.5703125" customWidth="1"/>
    <col min="10" max="10" width="12.7109375" bestFit="1" customWidth="1"/>
  </cols>
  <sheetData>
    <row r="1" spans="1:11" ht="15.75" x14ac:dyDescent="0.25">
      <c r="F1" s="30" t="s">
        <v>33</v>
      </c>
    </row>
    <row r="4" spans="1:11" ht="18.75" x14ac:dyDescent="0.3">
      <c r="A4" s="32">
        <v>2021</v>
      </c>
      <c r="B4" s="33" t="s">
        <v>22</v>
      </c>
      <c r="C4" s="34"/>
      <c r="D4" s="34"/>
    </row>
    <row r="6" spans="1:11" s="8" customFormat="1" ht="102.75" thickBot="1" x14ac:dyDescent="0.3">
      <c r="B6" s="29" t="s">
        <v>0</v>
      </c>
      <c r="C6" s="29" t="s">
        <v>1</v>
      </c>
      <c r="D6" s="29" t="s">
        <v>2</v>
      </c>
      <c r="E6" s="29" t="s">
        <v>3</v>
      </c>
      <c r="F6" s="29" t="s">
        <v>4</v>
      </c>
      <c r="G6" s="29" t="s">
        <v>5</v>
      </c>
      <c r="H6" s="29" t="s">
        <v>21</v>
      </c>
      <c r="I6" s="29" t="s">
        <v>32</v>
      </c>
    </row>
    <row r="7" spans="1:11" x14ac:dyDescent="0.25">
      <c r="A7" s="16" t="s">
        <v>6</v>
      </c>
      <c r="B7" s="4">
        <v>330025220</v>
      </c>
      <c r="C7" s="5">
        <v>16136964</v>
      </c>
      <c r="D7" s="5">
        <v>14794574</v>
      </c>
      <c r="E7" s="4">
        <v>67624419</v>
      </c>
      <c r="F7" s="5">
        <v>16736547</v>
      </c>
      <c r="G7" s="5">
        <v>230000</v>
      </c>
      <c r="H7" s="5">
        <v>80927785</v>
      </c>
      <c r="I7" s="5">
        <v>526475509</v>
      </c>
      <c r="J7" s="2"/>
      <c r="K7" s="2"/>
    </row>
    <row r="8" spans="1:11" x14ac:dyDescent="0.25">
      <c r="A8" s="17" t="s">
        <v>7</v>
      </c>
      <c r="B8" s="5">
        <v>50080489.834780008</v>
      </c>
      <c r="C8" s="5">
        <v>2827060.5041669998</v>
      </c>
      <c r="D8" s="5">
        <v>1715566.344173</v>
      </c>
      <c r="E8" s="5">
        <v>17368925.279844001</v>
      </c>
      <c r="F8" s="5"/>
      <c r="G8" s="5">
        <v>117595</v>
      </c>
      <c r="H8" s="5">
        <v>9442531.4170359969</v>
      </c>
      <c r="I8" s="5">
        <v>81552168.379999995</v>
      </c>
      <c r="J8" s="2"/>
      <c r="K8" s="2"/>
    </row>
    <row r="9" spans="1:11" x14ac:dyDescent="0.25">
      <c r="A9" s="17" t="s">
        <v>8</v>
      </c>
      <c r="B9" s="4">
        <v>45736700</v>
      </c>
      <c r="C9" s="5">
        <v>2284694.89</v>
      </c>
      <c r="D9" s="5">
        <v>5432535</v>
      </c>
      <c r="E9" s="5">
        <v>690000</v>
      </c>
      <c r="F9" s="5">
        <v>1036000</v>
      </c>
      <c r="G9" s="5">
        <v>49286</v>
      </c>
      <c r="H9" s="5">
        <v>6311774.1099999994</v>
      </c>
      <c r="I9" s="5">
        <v>61540990</v>
      </c>
      <c r="J9" s="2"/>
      <c r="K9" s="2"/>
    </row>
    <row r="10" spans="1:11" x14ac:dyDescent="0.25">
      <c r="A10" s="18" t="s">
        <v>9</v>
      </c>
      <c r="B10" s="5">
        <v>104187095</v>
      </c>
      <c r="C10" s="5">
        <v>2217350</v>
      </c>
      <c r="D10" s="5">
        <v>2085670.78</v>
      </c>
      <c r="E10" s="5">
        <v>13648984</v>
      </c>
      <c r="F10" s="5">
        <v>2606197</v>
      </c>
      <c r="G10" s="5"/>
      <c r="H10" s="5">
        <v>43726985.219999999</v>
      </c>
      <c r="I10" s="5">
        <v>168472282</v>
      </c>
      <c r="J10" s="2"/>
      <c r="K10" s="2"/>
    </row>
    <row r="11" spans="1:11" x14ac:dyDescent="0.25">
      <c r="A11" s="18" t="s">
        <v>10</v>
      </c>
      <c r="B11" s="5">
        <v>26456910</v>
      </c>
      <c r="C11" s="5">
        <v>1854972.84</v>
      </c>
      <c r="D11" s="5">
        <v>880200</v>
      </c>
      <c r="E11" s="5">
        <v>3523200</v>
      </c>
      <c r="F11" s="5">
        <v>1221500</v>
      </c>
      <c r="G11" s="5">
        <v>25000</v>
      </c>
      <c r="H11" s="5">
        <v>599027.15999999642</v>
      </c>
      <c r="I11" s="5">
        <v>34560810</v>
      </c>
      <c r="J11" s="2"/>
      <c r="K11" s="2"/>
    </row>
    <row r="12" spans="1:11" x14ac:dyDescent="0.25">
      <c r="A12" s="18" t="s">
        <v>11</v>
      </c>
      <c r="B12" s="5">
        <v>298274852.13</v>
      </c>
      <c r="C12" s="5">
        <v>26445721.77</v>
      </c>
      <c r="D12" s="5">
        <v>17682109.52</v>
      </c>
      <c r="E12" s="5">
        <v>118431831.45999999</v>
      </c>
      <c r="F12" s="5">
        <v>9836269.9499999993</v>
      </c>
      <c r="G12" s="5">
        <v>1367254.84</v>
      </c>
      <c r="H12" s="5">
        <v>43297750.080000103</v>
      </c>
      <c r="I12" s="5">
        <v>515335789.75</v>
      </c>
      <c r="J12" s="2"/>
      <c r="K12" s="2"/>
    </row>
    <row r="13" spans="1:11" x14ac:dyDescent="0.25">
      <c r="A13" s="18" t="s">
        <v>12</v>
      </c>
      <c r="B13" s="6">
        <v>235714030</v>
      </c>
      <c r="C13" s="6">
        <v>6905982.1600000001</v>
      </c>
      <c r="D13" s="6">
        <v>13328935.77</v>
      </c>
      <c r="E13" s="6">
        <v>48157043.82</v>
      </c>
      <c r="F13" s="6">
        <v>12799210.83</v>
      </c>
      <c r="G13" s="6">
        <v>130525</v>
      </c>
      <c r="H13" s="5">
        <v>52891382.420000017</v>
      </c>
      <c r="I13" s="5">
        <v>369927110</v>
      </c>
      <c r="J13" s="2"/>
      <c r="K13" s="2"/>
    </row>
    <row r="14" spans="1:11" x14ac:dyDescent="0.25">
      <c r="A14" s="18" t="s">
        <v>13</v>
      </c>
      <c r="B14" s="5">
        <v>106488049</v>
      </c>
      <c r="C14" s="5">
        <v>8130056</v>
      </c>
      <c r="D14" s="5">
        <v>8927867</v>
      </c>
      <c r="E14" s="5">
        <v>13741189</v>
      </c>
      <c r="F14" s="5">
        <v>10642300</v>
      </c>
      <c r="G14" s="5">
        <v>124125</v>
      </c>
      <c r="H14" s="5">
        <v>13224494</v>
      </c>
      <c r="I14" s="5">
        <v>161278080</v>
      </c>
      <c r="J14" s="2"/>
      <c r="K14" s="2"/>
    </row>
    <row r="15" spans="1:11" x14ac:dyDescent="0.25">
      <c r="A15" s="18" t="s">
        <v>14</v>
      </c>
      <c r="B15" s="5">
        <v>299421853</v>
      </c>
      <c r="C15" s="5">
        <v>19176106.050000001</v>
      </c>
      <c r="D15" s="5">
        <v>6843542.25</v>
      </c>
      <c r="E15" s="5">
        <v>70805565</v>
      </c>
      <c r="F15" s="5">
        <v>18147803</v>
      </c>
      <c r="G15" s="5"/>
      <c r="H15" s="5">
        <v>51621618.699999988</v>
      </c>
      <c r="I15" s="5">
        <v>466016488</v>
      </c>
      <c r="J15" s="2"/>
      <c r="K15" s="2"/>
    </row>
    <row r="16" spans="1:11" x14ac:dyDescent="0.25">
      <c r="A16" s="18" t="s">
        <v>15</v>
      </c>
      <c r="B16" s="3">
        <v>24082701.350000001</v>
      </c>
      <c r="C16" s="3">
        <v>24424643.620000001</v>
      </c>
      <c r="D16" s="3">
        <v>1254846.99</v>
      </c>
      <c r="E16" s="3">
        <v>186820</v>
      </c>
      <c r="F16" s="3">
        <v>782203.75</v>
      </c>
      <c r="G16" s="5"/>
      <c r="H16" s="5">
        <v>34365553</v>
      </c>
      <c r="I16" s="5">
        <v>34385553</v>
      </c>
      <c r="J16" s="2"/>
      <c r="K16" s="2"/>
    </row>
    <row r="17" spans="1:11" x14ac:dyDescent="0.25">
      <c r="A17" s="18" t="s">
        <v>16</v>
      </c>
      <c r="B17" s="5">
        <v>106608787.83487999</v>
      </c>
      <c r="C17" s="5">
        <v>17409350</v>
      </c>
      <c r="D17" s="5">
        <v>2915474</v>
      </c>
      <c r="E17" s="5">
        <v>14618982</v>
      </c>
      <c r="F17" s="5">
        <v>8425548</v>
      </c>
      <c r="G17" s="5">
        <v>813550</v>
      </c>
      <c r="H17" s="5">
        <v>48369222.165120006</v>
      </c>
      <c r="I17" s="5">
        <v>199160914</v>
      </c>
      <c r="J17" s="2"/>
      <c r="K17" s="2"/>
    </row>
    <row r="18" spans="1:11" x14ac:dyDescent="0.25">
      <c r="A18" s="18" t="s">
        <v>17</v>
      </c>
      <c r="B18" s="4">
        <v>15100645</v>
      </c>
      <c r="C18" s="5">
        <v>354000</v>
      </c>
      <c r="D18" s="5">
        <v>80000</v>
      </c>
      <c r="E18" s="5">
        <v>1875610</v>
      </c>
      <c r="F18" s="5">
        <v>834000</v>
      </c>
      <c r="G18" s="5">
        <v>25600</v>
      </c>
      <c r="H18" s="5">
        <v>3072884</v>
      </c>
      <c r="I18" s="5">
        <v>21342739</v>
      </c>
      <c r="J18" s="2"/>
      <c r="K18" s="2"/>
    </row>
    <row r="19" spans="1:11" x14ac:dyDescent="0.25">
      <c r="A19" s="18" t="s">
        <v>18</v>
      </c>
      <c r="B19" s="4">
        <v>1514404780</v>
      </c>
      <c r="C19" s="5">
        <v>141878610</v>
      </c>
      <c r="D19" s="5">
        <v>33350989.079999998</v>
      </c>
      <c r="E19" s="5">
        <v>62411680.210000001</v>
      </c>
      <c r="F19" s="5">
        <v>17296970</v>
      </c>
      <c r="G19" s="5">
        <v>543150</v>
      </c>
      <c r="H19" s="5">
        <v>62759700.710000038</v>
      </c>
      <c r="I19" s="5">
        <v>1832645880</v>
      </c>
      <c r="J19" s="2"/>
      <c r="K19" s="2"/>
    </row>
    <row r="20" spans="1:11" ht="15.75" thickBot="1" x14ac:dyDescent="0.3">
      <c r="A20" s="18" t="s">
        <v>19</v>
      </c>
      <c r="B20" s="5"/>
      <c r="C20" s="7">
        <v>10590230</v>
      </c>
      <c r="D20" s="5"/>
      <c r="E20" s="5"/>
      <c r="F20" s="5"/>
      <c r="G20" s="7">
        <v>9524830</v>
      </c>
      <c r="H20" s="5">
        <v>52898760</v>
      </c>
      <c r="I20" s="5">
        <v>73013820</v>
      </c>
      <c r="J20" s="2"/>
      <c r="K20" s="2"/>
    </row>
    <row r="21" spans="1:11" ht="15.75" thickBot="1" x14ac:dyDescent="0.3">
      <c r="A21" s="19" t="s">
        <v>20</v>
      </c>
      <c r="B21" s="9">
        <v>3156582113.1496596</v>
      </c>
      <c r="C21" s="9">
        <v>280635741.834167</v>
      </c>
      <c r="D21" s="9">
        <v>109292310.73417298</v>
      </c>
      <c r="E21" s="9">
        <v>433084249.769844</v>
      </c>
      <c r="F21" s="9">
        <v>100364549.53</v>
      </c>
      <c r="G21" s="9">
        <v>12950915.84</v>
      </c>
      <c r="H21" s="9">
        <v>503509467.98215616</v>
      </c>
      <c r="I21" s="9">
        <f t="shared" ref="I21" si="0">SUM(I7:I20)</f>
        <v>4545708133.1300001</v>
      </c>
      <c r="J21" s="2"/>
    </row>
    <row r="22" spans="1:11" x14ac:dyDescent="0.25">
      <c r="H22" s="2"/>
    </row>
    <row r="24" spans="1:11" x14ac:dyDescent="0.25">
      <c r="B24" s="2"/>
      <c r="C24" s="2"/>
      <c r="D24" s="2"/>
      <c r="E24" s="2"/>
      <c r="F24" s="2"/>
      <c r="G24" s="2"/>
      <c r="H24" s="2"/>
    </row>
    <row r="25" spans="1:11" x14ac:dyDescent="0.25">
      <c r="B25" s="44"/>
      <c r="C25" s="44"/>
      <c r="D25" s="44"/>
      <c r="E25" s="44"/>
      <c r="F25" s="44"/>
    </row>
  </sheetData>
  <hyperlinks>
    <hyperlink ref="F1" location="Introducción!A1" display="Volver Inicio" xr:uid="{78F5B9C6-2D89-406E-8D4E-52DE12B4766D}"/>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E1FE9094BAB64C919CC6F55C958921" ma:contentTypeVersion="0" ma:contentTypeDescription="Crear nuevo documento." ma:contentTypeScope="" ma:versionID="107e9c48a270b768ec461cec72a9121f">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06C214-7EDA-4ACA-9BC5-387D90DD4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E74D654-E459-48C2-AC44-2CB1CB7C6C20}">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0C0B87F-718C-4BE7-83B1-8051D2C15A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Introducción</vt:lpstr>
      <vt:lpstr>Fuente</vt:lpstr>
      <vt:lpstr>Series presupuestos</vt:lpstr>
      <vt:lpstr>Series porcentaje de PIB</vt:lpstr>
      <vt:lpstr>Series presupuesto por habitant</vt:lpstr>
      <vt:lpstr>2024</vt:lpstr>
      <vt:lpstr>2023</vt:lpstr>
      <vt:lpstr>2022</vt:lpstr>
      <vt:lpstr>2021</vt:lpstr>
      <vt:lpstr>2020</vt:lpstr>
      <vt:lpstr>2019</vt:lpstr>
      <vt:lpstr>2018</vt:lpstr>
      <vt:lpstr>2017</vt:lpstr>
      <vt:lpstr>2016</vt:lpstr>
      <vt:lpstr>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Adolfo Gálvez Moraleda</cp:lastModifiedBy>
  <dcterms:created xsi:type="dcterms:W3CDTF">2016-11-21T11:45:09Z</dcterms:created>
  <dcterms:modified xsi:type="dcterms:W3CDTF">2025-12-04T18:41:51Z</dcterms:modified>
</cp:coreProperties>
</file>